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C:\Users\user\Desktop\корректировка программы новой\"/>
    </mc:Choice>
  </mc:AlternateContent>
  <xr:revisionPtr revIDLastSave="0" documentId="13_ncr:1_{6B684A8D-B5BE-425D-AC56-1E038DAD2D19}" xr6:coauthVersionLast="47" xr6:coauthVersionMax="47" xr10:uidLastSave="{00000000-0000-0000-0000-000000000000}"/>
  <bookViews>
    <workbookView xWindow="-120" yWindow="-120" windowWidth="21240" windowHeight="15390" xr2:uid="{00000000-000D-0000-FFFF-FFFF00000000}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0" i="1" l="1"/>
  <c r="H92" i="1"/>
  <c r="K103" i="1" l="1"/>
  <c r="K102" i="1"/>
  <c r="K101" i="1"/>
  <c r="K100" i="1"/>
  <c r="J103" i="1"/>
  <c r="J102" i="1"/>
  <c r="J101" i="1"/>
  <c r="I103" i="1"/>
  <c r="I102" i="1"/>
  <c r="I101" i="1"/>
  <c r="I100" i="1"/>
  <c r="H103" i="1"/>
  <c r="H102" i="1"/>
  <c r="H101" i="1"/>
  <c r="H100" i="1"/>
  <c r="G108" i="1"/>
  <c r="G107" i="1"/>
  <c r="G106" i="1"/>
  <c r="G105" i="1"/>
  <c r="K104" i="1"/>
  <c r="J104" i="1"/>
  <c r="I104" i="1"/>
  <c r="H104" i="1"/>
  <c r="K93" i="1"/>
  <c r="K92" i="1"/>
  <c r="K91" i="1"/>
  <c r="K90" i="1"/>
  <c r="J93" i="1"/>
  <c r="J92" i="1"/>
  <c r="J91" i="1"/>
  <c r="J90" i="1"/>
  <c r="J112" i="1" s="1"/>
  <c r="I93" i="1"/>
  <c r="I92" i="1"/>
  <c r="G92" i="1" s="1"/>
  <c r="I91" i="1"/>
  <c r="I90" i="1"/>
  <c r="H93" i="1"/>
  <c r="G93" i="1" s="1"/>
  <c r="H91" i="1"/>
  <c r="H90" i="1"/>
  <c r="G98" i="1"/>
  <c r="G97" i="1"/>
  <c r="G96" i="1"/>
  <c r="G95" i="1"/>
  <c r="K94" i="1"/>
  <c r="J94" i="1"/>
  <c r="I94" i="1"/>
  <c r="H94" i="1"/>
  <c r="G91" i="1" l="1"/>
  <c r="I89" i="1"/>
  <c r="J114" i="1"/>
  <c r="K89" i="1"/>
  <c r="H99" i="1"/>
  <c r="G102" i="1"/>
  <c r="I99" i="1"/>
  <c r="J99" i="1"/>
  <c r="G94" i="1"/>
  <c r="J115" i="1"/>
  <c r="K99" i="1"/>
  <c r="H89" i="1"/>
  <c r="J89" i="1"/>
  <c r="G90" i="1"/>
  <c r="G101" i="1"/>
  <c r="G103" i="1"/>
  <c r="J113" i="1"/>
  <c r="G100" i="1"/>
  <c r="G104" i="1"/>
  <c r="H59" i="1"/>
  <c r="H49" i="1"/>
  <c r="J111" i="1"/>
  <c r="H36" i="1"/>
  <c r="K79" i="1"/>
  <c r="J79" i="1"/>
  <c r="I79" i="1"/>
  <c r="H79" i="1"/>
  <c r="G83" i="1"/>
  <c r="G82" i="1"/>
  <c r="G81" i="1"/>
  <c r="G80" i="1"/>
  <c r="K84" i="1"/>
  <c r="J84" i="1"/>
  <c r="I84" i="1"/>
  <c r="H84" i="1"/>
  <c r="G88" i="1"/>
  <c r="G87" i="1"/>
  <c r="G86" i="1"/>
  <c r="G85" i="1"/>
  <c r="H35" i="1"/>
  <c r="G25" i="1"/>
  <c r="G76" i="1"/>
  <c r="K48" i="1"/>
  <c r="K47" i="1"/>
  <c r="K46" i="1"/>
  <c r="K45" i="1"/>
  <c r="K39" i="1"/>
  <c r="K38" i="1"/>
  <c r="K37" i="1"/>
  <c r="K36" i="1"/>
  <c r="K35" i="1"/>
  <c r="I48" i="1"/>
  <c r="I47" i="1"/>
  <c r="I46" i="1"/>
  <c r="I45" i="1"/>
  <c r="I38" i="1"/>
  <c r="I37" i="1"/>
  <c r="I36" i="1"/>
  <c r="I35" i="1"/>
  <c r="K23" i="1"/>
  <c r="K115" i="1" s="1"/>
  <c r="K22" i="1"/>
  <c r="K21" i="1"/>
  <c r="K113" i="1" s="1"/>
  <c r="K20" i="1"/>
  <c r="I23" i="1"/>
  <c r="I115" i="1" s="1"/>
  <c r="I22" i="1"/>
  <c r="I114" i="1" s="1"/>
  <c r="I21" i="1"/>
  <c r="I113" i="1" s="1"/>
  <c r="I20" i="1"/>
  <c r="I112" i="1" s="1"/>
  <c r="H23" i="1"/>
  <c r="H22" i="1"/>
  <c r="H21" i="1"/>
  <c r="H20" i="1"/>
  <c r="H73" i="1"/>
  <c r="H72" i="1"/>
  <c r="H71" i="1"/>
  <c r="H70" i="1"/>
  <c r="H48" i="1"/>
  <c r="H47" i="1"/>
  <c r="H46" i="1"/>
  <c r="H45" i="1"/>
  <c r="H38" i="1"/>
  <c r="H37" i="1"/>
  <c r="G99" i="1" l="1"/>
  <c r="G89" i="1"/>
  <c r="H113" i="1"/>
  <c r="H115" i="1"/>
  <c r="H112" i="1"/>
  <c r="H114" i="1"/>
  <c r="K112" i="1"/>
  <c r="K114" i="1"/>
  <c r="G79" i="1"/>
  <c r="G84" i="1"/>
  <c r="G113" i="1"/>
  <c r="H44" i="1"/>
  <c r="K64" i="1"/>
  <c r="K59" i="1"/>
  <c r="I59" i="1"/>
  <c r="G115" i="1" l="1"/>
  <c r="G114" i="1"/>
  <c r="G112" i="1"/>
  <c r="H74" i="1"/>
  <c r="G75" i="1" l="1"/>
  <c r="G77" i="1"/>
  <c r="G78" i="1"/>
  <c r="I64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2" i="1"/>
  <c r="G67" i="1"/>
  <c r="G23" i="1" l="1"/>
  <c r="G21" i="1"/>
  <c r="G19" i="1" s="1"/>
  <c r="G22" i="1"/>
  <c r="G46" i="1"/>
  <c r="G34" i="1"/>
  <c r="G45" i="1"/>
  <c r="G57" i="1"/>
  <c r="G47" i="1" s="1"/>
  <c r="H54" i="1"/>
  <c r="I54" i="1"/>
  <c r="K54" i="1"/>
  <c r="I49" i="1"/>
  <c r="K49" i="1"/>
  <c r="H39" i="1"/>
  <c r="I39" i="1"/>
  <c r="H29" i="1"/>
  <c r="I29" i="1"/>
  <c r="K29" i="1"/>
  <c r="H24" i="1"/>
  <c r="I24" i="1"/>
  <c r="K24" i="1"/>
  <c r="K34" i="1" l="1"/>
  <c r="I34" i="1"/>
  <c r="I19" i="1"/>
  <c r="I44" i="1"/>
  <c r="K19" i="1"/>
  <c r="H19" i="1"/>
  <c r="K44" i="1"/>
  <c r="I111" i="1" l="1"/>
  <c r="G73" i="1" l="1"/>
  <c r="G72" i="1" l="1"/>
  <c r="H34" i="1" l="1"/>
  <c r="H69" i="1" l="1"/>
  <c r="H64" i="1" l="1"/>
  <c r="G71" i="1" l="1"/>
  <c r="G70" i="1"/>
  <c r="G74" i="1" l="1"/>
  <c r="G69" i="1" l="1"/>
  <c r="G49" i="1" l="1"/>
  <c r="G54" i="1"/>
  <c r="G59" i="1"/>
  <c r="G64" i="1"/>
  <c r="G29" i="1"/>
  <c r="G24" i="1"/>
  <c r="G39" i="1"/>
  <c r="K111" i="1" l="1"/>
  <c r="H111" i="1"/>
  <c r="G44" i="1"/>
  <c r="G111" i="1" l="1"/>
  <c r="G48" i="1"/>
</calcChain>
</file>

<file path=xl/sharedStrings.xml><?xml version="1.0" encoding="utf-8"?>
<sst xmlns="http://schemas.openxmlformats.org/spreadsheetml/2006/main" count="188" uniqueCount="84">
  <si>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</si>
  <si>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</si>
  <si>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</si>
  <si>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</si>
  <si>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</si>
  <si>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</si>
  <si>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</si>
  <si>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</si>
  <si>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</si>
  <si>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</si>
  <si>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</si>
  <si>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</si>
  <si>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</si>
  <si>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</si>
  <si>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</si>
  <si>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</si>
  <si>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</si>
  <si>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</si>
  <si>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</si>
  <si>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</si>
  <si>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</si>
  <si>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</si>
  <si>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</si>
  <si>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</si>
  <si>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</si>
  <si>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</si>
  <si>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</si>
  <si>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</si>
  <si>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</si>
  <si>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</si>
  <si>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</si>
  <si>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</si>
  <si>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</si>
  <si>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</si>
  <si>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</si>
  <si>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</si>
  <si>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</si>
  <si>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</si>
  <si>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</si>
  <si>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</si>
  <si>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</si>
  <si>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</si>
  <si>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</si>
  <si>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</si>
  <si>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</si>
  <si>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</si>
  <si>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</si>
  <si>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</si>
  <si>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</si>
  <si>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</si>
  <si>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</si>
  <si>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</si>
  <si>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</si>
  <si>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</si>
  <si>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</si>
  <si>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</si>
  <si>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</si>
  <si>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</si>
  <si>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</si>
  <si>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</si>
  <si>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</si>
  <si>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</si>
  <si>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</si>
  <si>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</si>
  <si>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Обеспечение сохранности и содержание объектов незавершенного строительства</t>
  </si>
  <si>
    <t>2022  г.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</si>
  <si>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</si>
  <si>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</si>
  <si>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С.В. Шульга</t>
  </si>
  <si>
    <t>Задача 1. Обустройство существующих туристических маршрутов и объектов показа</t>
  </si>
  <si>
    <t xml:space="preserve">Начальник отдела городского строительства администрации города Евпатории Республики Крым </t>
  </si>
  <si>
    <t>2023-2024 гг.</t>
  </si>
  <si>
    <t>к  постановлению администрации города Евпатории Республики Крым</t>
  </si>
  <si>
    <t>от____________№___________</t>
  </si>
  <si>
    <t xml:space="preserve"> 2023 г.</t>
  </si>
  <si>
    <t xml:space="preserve">Задача 7. Модернизация дорожно-транспортной инфраструктуры 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</si>
  <si>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</si>
  <si>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1.2</t>
  </si>
  <si>
    <t>2</t>
  </si>
  <si>
    <t>4</t>
  </si>
  <si>
    <t>5.1</t>
  </si>
  <si>
    <t>6.1</t>
  </si>
  <si>
    <t>7.1</t>
  </si>
  <si>
    <t>Всего по задаче 7,  в т. 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</si>
</sst>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7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</cellXfs>
  <cellStyles count="3">
    <cellStyle name="Excel Built-in Normal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31"/>
  <sheetViews>
    <sheetView tabSelected="1" view="pageBreakPreview" topLeftCell="A85" zoomScale="40" zoomScaleNormal="40" zoomScaleSheetLayoutView="40" workbookViewId="0">
      <selection activeCell="C74" sqref="C74:C78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9" width="28.85546875" style="11" customWidth="1"/>
    <col min="10" max="10" width="24.85546875" style="11" customWidth="1"/>
    <col min="11" max="11" width="31" style="14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27"/>
      <c r="J1" s="27"/>
      <c r="K1" s="27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72</v>
      </c>
      <c r="I2" s="27"/>
      <c r="J2" s="27"/>
      <c r="K2" s="27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73</v>
      </c>
      <c r="I3" s="27"/>
      <c r="J3" s="27"/>
      <c r="K3" s="27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27"/>
      <c r="J4" s="27"/>
      <c r="K4" s="27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27"/>
      <c r="J5" s="27"/>
      <c r="K5" s="27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27"/>
      <c r="J6" s="27"/>
      <c r="K6" s="27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45</v>
      </c>
      <c r="I7" s="27"/>
      <c r="J7" s="27"/>
      <c r="K7" s="27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44</v>
      </c>
      <c r="I8" s="27"/>
      <c r="J8" s="27"/>
      <c r="K8" s="27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27"/>
      <c r="J9" s="27"/>
      <c r="K9" s="27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27"/>
      <c r="J10" s="27"/>
      <c r="K10" s="27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08" t="s">
        <v>58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27"/>
      <c r="Q11" s="27"/>
      <c r="R11" s="27"/>
      <c r="S11" s="27"/>
    </row>
    <row r="12" spans="1:19" x14ac:dyDescent="0.3"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27"/>
      <c r="Q12" s="27"/>
      <c r="R12" s="27"/>
      <c r="S12" s="27"/>
    </row>
    <row r="13" spans="1:19" x14ac:dyDescent="0.3"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131" t="s">
        <v>13</v>
      </c>
      <c r="C15" s="132" t="s">
        <v>14</v>
      </c>
      <c r="D15" s="109" t="s">
        <v>15</v>
      </c>
      <c r="E15" s="134" t="s">
        <v>57</v>
      </c>
      <c r="F15" s="109" t="s">
        <v>0</v>
      </c>
      <c r="G15" s="109" t="s">
        <v>11</v>
      </c>
      <c r="H15" s="130" t="s">
        <v>48</v>
      </c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</row>
    <row r="16" spans="1:19" s="38" customFormat="1" ht="35.25" customHeight="1" x14ac:dyDescent="0.3">
      <c r="A16" s="37"/>
      <c r="B16" s="131"/>
      <c r="C16" s="133"/>
      <c r="D16" s="110"/>
      <c r="E16" s="135"/>
      <c r="F16" s="110"/>
      <c r="G16" s="110"/>
      <c r="H16" s="109" t="s">
        <v>36</v>
      </c>
      <c r="I16" s="109" t="s">
        <v>37</v>
      </c>
      <c r="J16" s="115" t="s">
        <v>38</v>
      </c>
      <c r="K16" s="109" t="s">
        <v>43</v>
      </c>
      <c r="L16" s="66"/>
      <c r="M16" s="66"/>
      <c r="N16" s="66"/>
      <c r="O16" s="66"/>
      <c r="P16" s="66"/>
      <c r="Q16" s="66"/>
      <c r="R16" s="66"/>
      <c r="S16" s="66"/>
    </row>
    <row r="17" spans="1:19" s="3" customFormat="1" ht="18.75" customHeight="1" x14ac:dyDescent="0.3">
      <c r="A17" s="20"/>
      <c r="B17" s="131"/>
      <c r="C17" s="133"/>
      <c r="D17" s="110"/>
      <c r="E17" s="135"/>
      <c r="F17" s="110"/>
      <c r="G17" s="110"/>
      <c r="H17" s="109"/>
      <c r="I17" s="109"/>
      <c r="J17" s="116"/>
      <c r="K17" s="109"/>
      <c r="L17" s="67"/>
      <c r="M17" s="67"/>
      <c r="N17" s="67"/>
      <c r="O17" s="67"/>
      <c r="P17" s="67"/>
      <c r="Q17" s="67"/>
      <c r="R17" s="67"/>
      <c r="S17" s="67"/>
    </row>
    <row r="18" spans="1:19" s="3" customFormat="1" ht="25.5" customHeight="1" x14ac:dyDescent="0.3">
      <c r="A18" s="20"/>
      <c r="B18" s="62">
        <v>1</v>
      </c>
      <c r="C18" s="63">
        <v>2</v>
      </c>
      <c r="D18" s="62">
        <v>3</v>
      </c>
      <c r="E18" s="62">
        <v>4</v>
      </c>
      <c r="F18" s="65">
        <v>5</v>
      </c>
      <c r="G18" s="62">
        <v>6</v>
      </c>
      <c r="H18" s="62">
        <v>7</v>
      </c>
      <c r="I18" s="62">
        <v>8</v>
      </c>
      <c r="J18" s="62">
        <v>9</v>
      </c>
      <c r="K18" s="62">
        <v>10</v>
      </c>
      <c r="L18" s="67"/>
      <c r="M18" s="67"/>
      <c r="N18" s="67"/>
      <c r="O18" s="67"/>
      <c r="P18" s="67"/>
      <c r="Q18" s="67"/>
      <c r="R18" s="67"/>
      <c r="S18" s="67"/>
    </row>
    <row r="19" spans="1:19" s="4" customFormat="1" ht="33" customHeight="1" x14ac:dyDescent="0.3">
      <c r="A19" s="20"/>
      <c r="B19" s="102">
        <v>1</v>
      </c>
      <c r="C19" s="114" t="s">
        <v>69</v>
      </c>
      <c r="D19" s="112" t="s">
        <v>42</v>
      </c>
      <c r="E19" s="112"/>
      <c r="F19" s="68" t="s">
        <v>50</v>
      </c>
      <c r="G19" s="49">
        <f>SUM(G20:G23)</f>
        <v>1852290</v>
      </c>
      <c r="H19" s="54">
        <f t="shared" ref="H19:K19" si="0">SUM(H20:H23)</f>
        <v>197000</v>
      </c>
      <c r="I19" s="54">
        <f t="shared" si="0"/>
        <v>1655290</v>
      </c>
      <c r="J19" s="54">
        <v>0</v>
      </c>
      <c r="K19" s="49">
        <f t="shared" si="0"/>
        <v>0</v>
      </c>
      <c r="L19" s="69"/>
      <c r="M19" s="69"/>
      <c r="N19" s="69"/>
      <c r="O19" s="69"/>
      <c r="P19" s="69"/>
      <c r="Q19" s="69"/>
      <c r="R19" s="69"/>
      <c r="S19" s="69"/>
    </row>
    <row r="20" spans="1:19" s="4" customFormat="1" ht="29.25" customHeight="1" x14ac:dyDescent="0.3">
      <c r="A20" s="20"/>
      <c r="B20" s="102"/>
      <c r="C20" s="114"/>
      <c r="D20" s="112"/>
      <c r="E20" s="112"/>
      <c r="F20" s="48" t="s">
        <v>1</v>
      </c>
      <c r="G20" s="49">
        <f t="shared" ref="G20:I23" si="1">SUM(G25,G30)</f>
        <v>1759670</v>
      </c>
      <c r="H20" s="54">
        <f t="shared" si="1"/>
        <v>187150</v>
      </c>
      <c r="I20" s="54">
        <f t="shared" si="1"/>
        <v>1572520</v>
      </c>
      <c r="J20" s="54">
        <v>0</v>
      </c>
      <c r="K20" s="49">
        <f>SUM(K25,K30)</f>
        <v>0</v>
      </c>
      <c r="L20" s="69"/>
      <c r="M20" s="69"/>
      <c r="N20" s="69"/>
      <c r="O20" s="69"/>
      <c r="P20" s="69"/>
      <c r="Q20" s="69"/>
      <c r="R20" s="69"/>
      <c r="S20" s="69"/>
    </row>
    <row r="21" spans="1:19" s="4" customFormat="1" ht="25.5" customHeight="1" x14ac:dyDescent="0.3">
      <c r="A21" s="20"/>
      <c r="B21" s="102"/>
      <c r="C21" s="114"/>
      <c r="D21" s="112"/>
      <c r="E21" s="112"/>
      <c r="F21" s="48" t="s">
        <v>2</v>
      </c>
      <c r="G21" s="49">
        <f t="shared" si="1"/>
        <v>92620</v>
      </c>
      <c r="H21" s="54">
        <f t="shared" si="1"/>
        <v>9850</v>
      </c>
      <c r="I21" s="54">
        <f t="shared" si="1"/>
        <v>82770</v>
      </c>
      <c r="J21" s="54">
        <v>0</v>
      </c>
      <c r="K21" s="49">
        <f>SUM(K26,K31)</f>
        <v>0</v>
      </c>
      <c r="L21" s="69"/>
      <c r="M21" s="69"/>
      <c r="N21" s="69"/>
      <c r="O21" s="69"/>
      <c r="P21" s="69"/>
      <c r="Q21" s="69"/>
      <c r="R21" s="69"/>
      <c r="S21" s="69"/>
    </row>
    <row r="22" spans="1:19" s="4" customFormat="1" ht="29.25" customHeight="1" x14ac:dyDescent="0.3">
      <c r="A22" s="20"/>
      <c r="B22" s="102"/>
      <c r="C22" s="114"/>
      <c r="D22" s="112"/>
      <c r="E22" s="112"/>
      <c r="F22" s="48" t="s">
        <v>3</v>
      </c>
      <c r="G22" s="49">
        <f t="shared" si="1"/>
        <v>0</v>
      </c>
      <c r="H22" s="54">
        <f t="shared" si="1"/>
        <v>0</v>
      </c>
      <c r="I22" s="54">
        <f t="shared" si="1"/>
        <v>0</v>
      </c>
      <c r="J22" s="54">
        <v>0</v>
      </c>
      <c r="K22" s="49">
        <f>SUM(K27,K32)</f>
        <v>0</v>
      </c>
      <c r="L22" s="69"/>
      <c r="M22" s="69"/>
      <c r="N22" s="69"/>
      <c r="O22" s="69"/>
      <c r="P22" s="69"/>
      <c r="Q22" s="69"/>
      <c r="R22" s="69"/>
      <c r="S22" s="69"/>
    </row>
    <row r="23" spans="1:19" s="4" customFormat="1" ht="31.5" customHeight="1" x14ac:dyDescent="0.3">
      <c r="A23" s="20"/>
      <c r="B23" s="102"/>
      <c r="C23" s="114"/>
      <c r="D23" s="112"/>
      <c r="E23" s="112"/>
      <c r="F23" s="48" t="s">
        <v>4</v>
      </c>
      <c r="G23" s="49">
        <f t="shared" si="1"/>
        <v>0</v>
      </c>
      <c r="H23" s="54">
        <f t="shared" si="1"/>
        <v>0</v>
      </c>
      <c r="I23" s="54">
        <f t="shared" si="1"/>
        <v>0</v>
      </c>
      <c r="J23" s="54">
        <v>0</v>
      </c>
      <c r="K23" s="49">
        <f>SUM(K28,K33)</f>
        <v>0</v>
      </c>
      <c r="L23" s="69"/>
      <c r="M23" s="69"/>
      <c r="N23" s="69"/>
      <c r="O23" s="69"/>
      <c r="P23" s="69"/>
      <c r="Q23" s="69"/>
      <c r="R23" s="69"/>
      <c r="S23" s="69"/>
    </row>
    <row r="24" spans="1:19" s="5" customFormat="1" ht="31.5" customHeight="1" x14ac:dyDescent="0.3">
      <c r="A24" s="20"/>
      <c r="B24" s="106" t="s">
        <v>12</v>
      </c>
      <c r="C24" s="113" t="s">
        <v>49</v>
      </c>
      <c r="D24" s="111" t="s">
        <v>42</v>
      </c>
      <c r="E24" s="104" t="s">
        <v>9</v>
      </c>
      <c r="F24" s="16" t="s">
        <v>5</v>
      </c>
      <c r="G24" s="30">
        <f t="shared" ref="G24:G33" si="2">SUM(H24:K24)</f>
        <v>1728180</v>
      </c>
      <c r="H24" s="30">
        <f t="shared" ref="H24:K24" si="3">SUM(H25:H28)</f>
        <v>197000</v>
      </c>
      <c r="I24" s="30">
        <f t="shared" si="3"/>
        <v>1531180</v>
      </c>
      <c r="J24" s="30">
        <v>0</v>
      </c>
      <c r="K24" s="30">
        <f t="shared" si="3"/>
        <v>0</v>
      </c>
      <c r="L24" s="70"/>
      <c r="M24" s="70"/>
      <c r="N24" s="70"/>
      <c r="O24" s="70"/>
      <c r="P24" s="70"/>
      <c r="Q24" s="70"/>
      <c r="R24" s="70"/>
      <c r="S24" s="70"/>
    </row>
    <row r="25" spans="1:19" s="5" customFormat="1" ht="31.5" customHeight="1" x14ac:dyDescent="0.3">
      <c r="A25" s="20"/>
      <c r="B25" s="106"/>
      <c r="C25" s="113"/>
      <c r="D25" s="111"/>
      <c r="E25" s="104"/>
      <c r="F25" s="15" t="s">
        <v>1</v>
      </c>
      <c r="G25" s="30">
        <f t="shared" si="2"/>
        <v>1641770</v>
      </c>
      <c r="H25" s="31">
        <v>187150</v>
      </c>
      <c r="I25" s="31">
        <v>1454620</v>
      </c>
      <c r="J25" s="31">
        <v>0</v>
      </c>
      <c r="K25" s="31">
        <v>0</v>
      </c>
      <c r="L25" s="70"/>
      <c r="M25" s="70"/>
      <c r="N25" s="70"/>
      <c r="O25" s="70"/>
      <c r="P25" s="70"/>
      <c r="Q25" s="70"/>
      <c r="R25" s="70"/>
      <c r="S25" s="70"/>
    </row>
    <row r="26" spans="1:19" s="5" customFormat="1" ht="31.5" customHeight="1" x14ac:dyDescent="0.3">
      <c r="A26" s="20"/>
      <c r="B26" s="106"/>
      <c r="C26" s="113"/>
      <c r="D26" s="111"/>
      <c r="E26" s="104"/>
      <c r="F26" s="15" t="s">
        <v>2</v>
      </c>
      <c r="G26" s="30">
        <f t="shared" si="2"/>
        <v>86410</v>
      </c>
      <c r="H26" s="31">
        <v>9850</v>
      </c>
      <c r="I26" s="31">
        <v>76560</v>
      </c>
      <c r="J26" s="31">
        <v>0</v>
      </c>
      <c r="K26" s="31">
        <v>0</v>
      </c>
      <c r="L26" s="70"/>
      <c r="M26" s="70"/>
      <c r="N26" s="70"/>
      <c r="O26" s="70"/>
      <c r="P26" s="70"/>
      <c r="Q26" s="70"/>
      <c r="R26" s="70"/>
      <c r="S26" s="70"/>
    </row>
    <row r="27" spans="1:19" s="5" customFormat="1" ht="31.5" customHeight="1" x14ac:dyDescent="0.3">
      <c r="A27" s="20"/>
      <c r="B27" s="106"/>
      <c r="C27" s="113"/>
      <c r="D27" s="111"/>
      <c r="E27" s="104"/>
      <c r="F27" s="15" t="s">
        <v>3</v>
      </c>
      <c r="G27" s="30">
        <f t="shared" si="2"/>
        <v>0</v>
      </c>
      <c r="H27" s="31">
        <v>0</v>
      </c>
      <c r="I27" s="31">
        <v>0</v>
      </c>
      <c r="J27" s="31">
        <v>0</v>
      </c>
      <c r="K27" s="31">
        <v>0</v>
      </c>
      <c r="L27" s="70"/>
      <c r="M27" s="70"/>
      <c r="N27" s="70"/>
      <c r="O27" s="70"/>
      <c r="P27" s="70"/>
      <c r="Q27" s="70"/>
      <c r="R27" s="70"/>
      <c r="S27" s="70"/>
    </row>
    <row r="28" spans="1:19" s="5" customFormat="1" ht="31.5" customHeight="1" x14ac:dyDescent="0.3">
      <c r="A28" s="20"/>
      <c r="B28" s="106"/>
      <c r="C28" s="113"/>
      <c r="D28" s="111"/>
      <c r="E28" s="104"/>
      <c r="F28" s="15" t="s">
        <v>4</v>
      </c>
      <c r="G28" s="30">
        <f t="shared" si="2"/>
        <v>0</v>
      </c>
      <c r="H28" s="31">
        <v>0</v>
      </c>
      <c r="I28" s="31">
        <v>0</v>
      </c>
      <c r="J28" s="31">
        <v>0</v>
      </c>
      <c r="K28" s="31">
        <v>0</v>
      </c>
      <c r="L28" s="70"/>
      <c r="M28" s="70"/>
      <c r="N28" s="70"/>
      <c r="O28" s="70"/>
      <c r="P28" s="70"/>
      <c r="Q28" s="70"/>
      <c r="R28" s="70"/>
      <c r="S28" s="70"/>
    </row>
    <row r="29" spans="1:19" s="5" customFormat="1" ht="31.5" customHeight="1" x14ac:dyDescent="0.3">
      <c r="A29" s="20"/>
      <c r="B29" s="106" t="s">
        <v>77</v>
      </c>
      <c r="C29" s="113" t="s">
        <v>67</v>
      </c>
      <c r="D29" s="111" t="s">
        <v>74</v>
      </c>
      <c r="E29" s="104" t="s">
        <v>9</v>
      </c>
      <c r="F29" s="16" t="s">
        <v>5</v>
      </c>
      <c r="G29" s="30">
        <f t="shared" si="2"/>
        <v>124110</v>
      </c>
      <c r="H29" s="30">
        <f t="shared" ref="H29:K29" si="4">SUM(H30:H33)</f>
        <v>0</v>
      </c>
      <c r="I29" s="30">
        <f t="shared" si="4"/>
        <v>124110</v>
      </c>
      <c r="J29" s="30">
        <v>0</v>
      </c>
      <c r="K29" s="30">
        <f t="shared" si="4"/>
        <v>0</v>
      </c>
      <c r="L29" s="70"/>
      <c r="M29" s="70"/>
      <c r="N29" s="70"/>
      <c r="O29" s="70"/>
      <c r="P29" s="70"/>
      <c r="Q29" s="70"/>
      <c r="R29" s="70"/>
      <c r="S29" s="70"/>
    </row>
    <row r="30" spans="1:19" s="5" customFormat="1" ht="31.5" customHeight="1" x14ac:dyDescent="0.3">
      <c r="A30" s="20"/>
      <c r="B30" s="106"/>
      <c r="C30" s="113"/>
      <c r="D30" s="111"/>
      <c r="E30" s="104"/>
      <c r="F30" s="15" t="s">
        <v>1</v>
      </c>
      <c r="G30" s="30">
        <f t="shared" si="2"/>
        <v>117900</v>
      </c>
      <c r="H30" s="31">
        <v>0</v>
      </c>
      <c r="I30" s="31">
        <v>117900</v>
      </c>
      <c r="J30" s="31">
        <v>0</v>
      </c>
      <c r="K30" s="31">
        <v>0</v>
      </c>
      <c r="L30" s="70"/>
      <c r="M30" s="70"/>
      <c r="N30" s="70"/>
      <c r="O30" s="70"/>
      <c r="P30" s="70"/>
      <c r="Q30" s="70"/>
      <c r="R30" s="70"/>
      <c r="S30" s="70"/>
    </row>
    <row r="31" spans="1:19" s="5" customFormat="1" ht="31.5" customHeight="1" x14ac:dyDescent="0.3">
      <c r="A31" s="64"/>
      <c r="B31" s="106"/>
      <c r="C31" s="113"/>
      <c r="D31" s="111"/>
      <c r="E31" s="104"/>
      <c r="F31" s="15" t="s">
        <v>2</v>
      </c>
      <c r="G31" s="30">
        <f t="shared" si="2"/>
        <v>6210</v>
      </c>
      <c r="H31" s="31">
        <v>0</v>
      </c>
      <c r="I31" s="31">
        <v>6210</v>
      </c>
      <c r="J31" s="31">
        <v>0</v>
      </c>
      <c r="K31" s="31">
        <v>0</v>
      </c>
      <c r="L31" s="70"/>
      <c r="M31" s="70"/>
      <c r="N31" s="70"/>
      <c r="O31" s="70"/>
      <c r="P31" s="70"/>
      <c r="Q31" s="70"/>
      <c r="R31" s="70"/>
      <c r="S31" s="70"/>
    </row>
    <row r="32" spans="1:19" s="5" customFormat="1" ht="31.5" customHeight="1" x14ac:dyDescent="0.3">
      <c r="A32" s="20"/>
      <c r="B32" s="106"/>
      <c r="C32" s="113"/>
      <c r="D32" s="111"/>
      <c r="E32" s="104"/>
      <c r="F32" s="15" t="s">
        <v>3</v>
      </c>
      <c r="G32" s="30">
        <f t="shared" si="2"/>
        <v>0</v>
      </c>
      <c r="H32" s="31">
        <v>0</v>
      </c>
      <c r="I32" s="31">
        <v>0</v>
      </c>
      <c r="J32" s="31">
        <v>0</v>
      </c>
      <c r="K32" s="31">
        <v>0</v>
      </c>
      <c r="L32" s="70"/>
      <c r="M32" s="70"/>
      <c r="N32" s="70"/>
      <c r="O32" s="70"/>
      <c r="P32" s="70"/>
      <c r="Q32" s="70"/>
      <c r="R32" s="70"/>
      <c r="S32" s="70"/>
    </row>
    <row r="33" spans="1:19" s="5" customFormat="1" ht="31.5" customHeight="1" x14ac:dyDescent="0.3">
      <c r="A33" s="20"/>
      <c r="B33" s="106"/>
      <c r="C33" s="113"/>
      <c r="D33" s="111"/>
      <c r="E33" s="104"/>
      <c r="F33" s="15" t="s">
        <v>4</v>
      </c>
      <c r="G33" s="30">
        <f t="shared" si="2"/>
        <v>0</v>
      </c>
      <c r="H33" s="31">
        <v>0</v>
      </c>
      <c r="I33" s="31">
        <v>0</v>
      </c>
      <c r="J33" s="31">
        <v>0</v>
      </c>
      <c r="K33" s="31">
        <v>0</v>
      </c>
      <c r="L33" s="70"/>
      <c r="M33" s="70"/>
      <c r="N33" s="70"/>
      <c r="O33" s="70"/>
      <c r="P33" s="70"/>
      <c r="Q33" s="70"/>
      <c r="R33" s="70"/>
      <c r="S33" s="70"/>
    </row>
    <row r="34" spans="1:19" s="5" customFormat="1" ht="31.5" customHeight="1" x14ac:dyDescent="0.3">
      <c r="A34" s="20"/>
      <c r="B34" s="106" t="s">
        <v>78</v>
      </c>
      <c r="C34" s="114" t="s">
        <v>39</v>
      </c>
      <c r="D34" s="112" t="s">
        <v>42</v>
      </c>
      <c r="E34" s="122"/>
      <c r="F34" s="48" t="s">
        <v>51</v>
      </c>
      <c r="G34" s="49">
        <f>SUM(G35:G38)</f>
        <v>185110.42265000002</v>
      </c>
      <c r="H34" s="54">
        <f t="shared" ref="H34:K34" si="5">SUM(H35:H38)</f>
        <v>68680.422649999993</v>
      </c>
      <c r="I34" s="54">
        <f t="shared" si="5"/>
        <v>116430</v>
      </c>
      <c r="J34" s="54">
        <v>0</v>
      </c>
      <c r="K34" s="49">
        <f t="shared" si="5"/>
        <v>0</v>
      </c>
      <c r="L34" s="70"/>
      <c r="M34" s="70"/>
      <c r="N34" s="70"/>
      <c r="O34" s="70"/>
      <c r="P34" s="70"/>
      <c r="Q34" s="70"/>
      <c r="R34" s="70"/>
      <c r="S34" s="70"/>
    </row>
    <row r="35" spans="1:19" s="5" customFormat="1" ht="31.5" customHeight="1" x14ac:dyDescent="0.3">
      <c r="A35" s="20"/>
      <c r="B35" s="106"/>
      <c r="C35" s="114"/>
      <c r="D35" s="112"/>
      <c r="E35" s="122"/>
      <c r="F35" s="48" t="s">
        <v>1</v>
      </c>
      <c r="G35" s="49">
        <f t="shared" ref="G35:I38" si="6">SUM(G40)</f>
        <v>170510</v>
      </c>
      <c r="H35" s="54">
        <f>SUM(H40)</f>
        <v>59905</v>
      </c>
      <c r="I35" s="54">
        <f t="shared" si="6"/>
        <v>110605</v>
      </c>
      <c r="J35" s="54">
        <v>0</v>
      </c>
      <c r="K35" s="49">
        <f>SUM(K40)</f>
        <v>0</v>
      </c>
      <c r="L35" s="70"/>
      <c r="M35" s="70"/>
      <c r="N35" s="70"/>
      <c r="O35" s="70"/>
      <c r="P35" s="70"/>
      <c r="Q35" s="70"/>
      <c r="R35" s="70"/>
      <c r="S35" s="70"/>
    </row>
    <row r="36" spans="1:19" s="5" customFormat="1" ht="31.5" customHeight="1" x14ac:dyDescent="0.3">
      <c r="A36" s="20"/>
      <c r="B36" s="106"/>
      <c r="C36" s="114"/>
      <c r="D36" s="112"/>
      <c r="E36" s="122"/>
      <c r="F36" s="48" t="s">
        <v>2</v>
      </c>
      <c r="G36" s="49">
        <f t="shared" si="6"/>
        <v>14319.401519999999</v>
      </c>
      <c r="H36" s="54">
        <f>SUM(H41)</f>
        <v>8494.4015199999994</v>
      </c>
      <c r="I36" s="54">
        <f t="shared" si="6"/>
        <v>5825</v>
      </c>
      <c r="J36" s="54">
        <v>0</v>
      </c>
      <c r="K36" s="49">
        <f>SUM(K41)</f>
        <v>0</v>
      </c>
      <c r="L36" s="70"/>
      <c r="M36" s="70"/>
      <c r="N36" s="70"/>
      <c r="O36" s="70"/>
      <c r="P36" s="70"/>
      <c r="Q36" s="70"/>
      <c r="R36" s="70"/>
      <c r="S36" s="70"/>
    </row>
    <row r="37" spans="1:19" s="5" customFormat="1" ht="31.5" customHeight="1" x14ac:dyDescent="0.3">
      <c r="A37" s="20"/>
      <c r="B37" s="106"/>
      <c r="C37" s="114"/>
      <c r="D37" s="112"/>
      <c r="E37" s="122"/>
      <c r="F37" s="48" t="s">
        <v>3</v>
      </c>
      <c r="G37" s="49">
        <f t="shared" si="6"/>
        <v>281.02113000000003</v>
      </c>
      <c r="H37" s="54">
        <f t="shared" si="6"/>
        <v>281.02113000000003</v>
      </c>
      <c r="I37" s="54">
        <f t="shared" si="6"/>
        <v>0</v>
      </c>
      <c r="J37" s="54">
        <v>0</v>
      </c>
      <c r="K37" s="49">
        <f>SUM(K42)</f>
        <v>0</v>
      </c>
      <c r="L37" s="70"/>
      <c r="M37" s="70"/>
      <c r="N37" s="70"/>
      <c r="O37" s="70"/>
      <c r="P37" s="70"/>
      <c r="Q37" s="70"/>
      <c r="R37" s="70"/>
      <c r="S37" s="70"/>
    </row>
    <row r="38" spans="1:19" s="5" customFormat="1" ht="31.5" customHeight="1" x14ac:dyDescent="0.3">
      <c r="A38" s="20"/>
      <c r="B38" s="106"/>
      <c r="C38" s="114"/>
      <c r="D38" s="112"/>
      <c r="E38" s="122"/>
      <c r="F38" s="48" t="s">
        <v>4</v>
      </c>
      <c r="G38" s="49">
        <f t="shared" si="6"/>
        <v>0</v>
      </c>
      <c r="H38" s="54">
        <f t="shared" si="6"/>
        <v>0</v>
      </c>
      <c r="I38" s="54">
        <f t="shared" si="6"/>
        <v>0</v>
      </c>
      <c r="J38" s="54">
        <v>0</v>
      </c>
      <c r="K38" s="49">
        <f>SUM(K43)</f>
        <v>0</v>
      </c>
      <c r="L38" s="70"/>
      <c r="M38" s="70"/>
      <c r="N38" s="70"/>
      <c r="O38" s="70"/>
      <c r="P38" s="70"/>
      <c r="Q38" s="70"/>
      <c r="R38" s="70"/>
      <c r="S38" s="70"/>
    </row>
    <row r="39" spans="1:19" s="5" customFormat="1" ht="31.5" customHeight="1" x14ac:dyDescent="0.3">
      <c r="A39" s="20"/>
      <c r="B39" s="127" t="s">
        <v>16</v>
      </c>
      <c r="C39" s="107" t="s">
        <v>61</v>
      </c>
      <c r="D39" s="104" t="s">
        <v>42</v>
      </c>
      <c r="E39" s="104" t="s">
        <v>9</v>
      </c>
      <c r="F39" s="45" t="s">
        <v>5</v>
      </c>
      <c r="G39" s="30">
        <f t="shared" ref="G39:G44" si="7">SUM(H39:K39)</f>
        <v>185110.42264999999</v>
      </c>
      <c r="H39" s="30">
        <f t="shared" ref="H39" si="8">SUM(H40:H43)</f>
        <v>68680.422649999993</v>
      </c>
      <c r="I39" s="30">
        <f t="shared" ref="I39" si="9">SUM(I40:I43)</f>
        <v>116430</v>
      </c>
      <c r="J39" s="30">
        <v>0</v>
      </c>
      <c r="K39" s="30">
        <f t="shared" ref="K39" si="10">SUM(K40:K43)</f>
        <v>0</v>
      </c>
      <c r="L39" s="70"/>
      <c r="M39" s="70"/>
      <c r="N39" s="70"/>
      <c r="O39" s="70"/>
      <c r="P39" s="70"/>
      <c r="Q39" s="70"/>
      <c r="R39" s="70"/>
      <c r="S39" s="70"/>
    </row>
    <row r="40" spans="1:19" s="5" customFormat="1" ht="31.5" customHeight="1" x14ac:dyDescent="0.3">
      <c r="A40" s="20"/>
      <c r="B40" s="127"/>
      <c r="C40" s="107"/>
      <c r="D40" s="104"/>
      <c r="E40" s="104"/>
      <c r="F40" s="46" t="s">
        <v>1</v>
      </c>
      <c r="G40" s="30">
        <f t="shared" si="7"/>
        <v>170510</v>
      </c>
      <c r="H40" s="31">
        <v>59905</v>
      </c>
      <c r="I40" s="31">
        <v>110605</v>
      </c>
      <c r="J40" s="31">
        <v>0</v>
      </c>
      <c r="K40" s="31">
        <v>0</v>
      </c>
      <c r="L40" s="70"/>
      <c r="M40" s="70"/>
      <c r="N40" s="70"/>
      <c r="O40" s="70"/>
      <c r="P40" s="70"/>
      <c r="Q40" s="70"/>
      <c r="R40" s="70"/>
      <c r="S40" s="70"/>
    </row>
    <row r="41" spans="1:19" s="5" customFormat="1" ht="31.5" customHeight="1" x14ac:dyDescent="0.3">
      <c r="A41" s="20"/>
      <c r="B41" s="127"/>
      <c r="C41" s="107"/>
      <c r="D41" s="104"/>
      <c r="E41" s="104"/>
      <c r="F41" s="46" t="s">
        <v>2</v>
      </c>
      <c r="G41" s="30">
        <f t="shared" si="7"/>
        <v>14319.401519999999</v>
      </c>
      <c r="H41" s="31">
        <v>8494.4015199999994</v>
      </c>
      <c r="I41" s="31">
        <v>5825</v>
      </c>
      <c r="J41" s="31">
        <v>0</v>
      </c>
      <c r="K41" s="31">
        <v>0</v>
      </c>
      <c r="L41" s="70"/>
      <c r="M41" s="70"/>
      <c r="N41" s="70"/>
      <c r="O41" s="70"/>
      <c r="P41" s="70"/>
      <c r="Q41" s="70"/>
      <c r="R41" s="70"/>
      <c r="S41" s="70"/>
    </row>
    <row r="42" spans="1:19" s="5" customFormat="1" ht="31.5" customHeight="1" x14ac:dyDescent="0.3">
      <c r="A42" s="20"/>
      <c r="B42" s="127"/>
      <c r="C42" s="107"/>
      <c r="D42" s="104"/>
      <c r="E42" s="104"/>
      <c r="F42" s="46" t="s">
        <v>3</v>
      </c>
      <c r="G42" s="30">
        <f t="shared" si="7"/>
        <v>281.02113000000003</v>
      </c>
      <c r="H42" s="31">
        <v>281.02113000000003</v>
      </c>
      <c r="I42" s="31">
        <v>0</v>
      </c>
      <c r="J42" s="31">
        <v>0</v>
      </c>
      <c r="K42" s="31">
        <v>0</v>
      </c>
      <c r="L42" s="70"/>
      <c r="M42" s="70"/>
      <c r="N42" s="70"/>
      <c r="O42" s="70"/>
      <c r="P42" s="70"/>
      <c r="Q42" s="70"/>
      <c r="R42" s="70"/>
      <c r="S42" s="70"/>
    </row>
    <row r="43" spans="1:19" s="5" customFormat="1" ht="31.5" customHeight="1" x14ac:dyDescent="0.3">
      <c r="A43" s="20"/>
      <c r="B43" s="127"/>
      <c r="C43" s="107"/>
      <c r="D43" s="104"/>
      <c r="E43" s="104"/>
      <c r="F43" s="46" t="s">
        <v>4</v>
      </c>
      <c r="G43" s="30">
        <f t="shared" si="7"/>
        <v>0</v>
      </c>
      <c r="H43" s="31">
        <v>0</v>
      </c>
      <c r="I43" s="31">
        <v>0</v>
      </c>
      <c r="J43" s="31">
        <v>0</v>
      </c>
      <c r="K43" s="31">
        <v>0</v>
      </c>
      <c r="L43" s="70"/>
      <c r="M43" s="70"/>
      <c r="N43" s="70"/>
      <c r="O43" s="70"/>
      <c r="P43" s="70"/>
      <c r="Q43" s="70"/>
      <c r="R43" s="70"/>
      <c r="S43" s="70"/>
    </row>
    <row r="44" spans="1:19" s="5" customFormat="1" ht="31.5" customHeight="1" x14ac:dyDescent="0.3">
      <c r="A44" s="20"/>
      <c r="B44" s="106" t="s">
        <v>17</v>
      </c>
      <c r="C44" s="114" t="s">
        <v>40</v>
      </c>
      <c r="D44" s="112" t="s">
        <v>41</v>
      </c>
      <c r="E44" s="112"/>
      <c r="F44" s="48" t="s">
        <v>27</v>
      </c>
      <c r="G44" s="49">
        <f t="shared" si="7"/>
        <v>64139.944400000008</v>
      </c>
      <c r="H44" s="54">
        <f>SUM(H45:H48)</f>
        <v>21180.485400000001</v>
      </c>
      <c r="I44" s="54">
        <f t="shared" ref="I44:K44" si="11">SUM(I45:I48)</f>
        <v>21175.087</v>
      </c>
      <c r="J44" s="54">
        <v>21784.371999999999</v>
      </c>
      <c r="K44" s="54">
        <f t="shared" si="11"/>
        <v>0</v>
      </c>
      <c r="L44" s="70"/>
      <c r="M44" s="70"/>
      <c r="N44" s="70"/>
      <c r="O44" s="70"/>
      <c r="P44" s="70"/>
      <c r="Q44" s="70"/>
      <c r="R44" s="70"/>
      <c r="S44" s="70"/>
    </row>
    <row r="45" spans="1:19" s="5" customFormat="1" ht="31.5" customHeight="1" x14ac:dyDescent="0.3">
      <c r="A45" s="20"/>
      <c r="B45" s="106"/>
      <c r="C45" s="114"/>
      <c r="D45" s="112"/>
      <c r="E45" s="112"/>
      <c r="F45" s="48" t="s">
        <v>1</v>
      </c>
      <c r="G45" s="49">
        <f t="shared" ref="G45:I47" si="12">SUM(G50,G55,G60,G65)</f>
        <v>0</v>
      </c>
      <c r="H45" s="54">
        <f t="shared" si="12"/>
        <v>0</v>
      </c>
      <c r="I45" s="54">
        <f t="shared" si="12"/>
        <v>0</v>
      </c>
      <c r="J45" s="54">
        <v>0</v>
      </c>
      <c r="K45" s="54">
        <f>SUM(K50,K55,K60,K65)</f>
        <v>0</v>
      </c>
      <c r="L45" s="70"/>
      <c r="M45" s="70"/>
      <c r="N45" s="70"/>
      <c r="O45" s="70"/>
      <c r="P45" s="70"/>
      <c r="Q45" s="70"/>
      <c r="R45" s="70"/>
      <c r="S45" s="70"/>
    </row>
    <row r="46" spans="1:19" s="5" customFormat="1" ht="31.5" customHeight="1" x14ac:dyDescent="0.3">
      <c r="A46" s="20"/>
      <c r="B46" s="106"/>
      <c r="C46" s="114"/>
      <c r="D46" s="112"/>
      <c r="E46" s="112"/>
      <c r="F46" s="48" t="s">
        <v>2</v>
      </c>
      <c r="G46" s="49">
        <f t="shared" si="12"/>
        <v>0</v>
      </c>
      <c r="H46" s="54">
        <f t="shared" si="12"/>
        <v>0</v>
      </c>
      <c r="I46" s="54">
        <f t="shared" si="12"/>
        <v>0</v>
      </c>
      <c r="J46" s="54">
        <v>0</v>
      </c>
      <c r="K46" s="54">
        <f>SUM(K51,K56,K61,K66)</f>
        <v>0</v>
      </c>
      <c r="L46" s="70"/>
      <c r="M46" s="70"/>
      <c r="N46" s="70"/>
      <c r="O46" s="70"/>
      <c r="P46" s="70"/>
      <c r="Q46" s="70"/>
      <c r="R46" s="70"/>
      <c r="S46" s="70"/>
    </row>
    <row r="47" spans="1:19" s="5" customFormat="1" ht="31.5" customHeight="1" x14ac:dyDescent="0.3">
      <c r="A47" s="20"/>
      <c r="B47" s="106"/>
      <c r="C47" s="114"/>
      <c r="D47" s="112"/>
      <c r="E47" s="112"/>
      <c r="F47" s="48" t="s">
        <v>3</v>
      </c>
      <c r="G47" s="49">
        <f t="shared" si="12"/>
        <v>64139.944399999993</v>
      </c>
      <c r="H47" s="54">
        <f t="shared" si="12"/>
        <v>21180.485400000001</v>
      </c>
      <c r="I47" s="54">
        <f t="shared" si="12"/>
        <v>21175.087</v>
      </c>
      <c r="J47" s="54">
        <v>21784.371999999999</v>
      </c>
      <c r="K47" s="54">
        <f>SUM(K52,K57,K62,K67)</f>
        <v>0</v>
      </c>
      <c r="L47" s="70"/>
      <c r="M47" s="70"/>
      <c r="N47" s="70"/>
      <c r="O47" s="70"/>
      <c r="P47" s="70"/>
      <c r="Q47" s="70"/>
      <c r="R47" s="70"/>
      <c r="S47" s="70"/>
    </row>
    <row r="48" spans="1:19" s="5" customFormat="1" ht="31.5" customHeight="1" x14ac:dyDescent="0.3">
      <c r="A48" s="20"/>
      <c r="B48" s="106"/>
      <c r="C48" s="114"/>
      <c r="D48" s="112"/>
      <c r="E48" s="112"/>
      <c r="F48" s="48" t="s">
        <v>4</v>
      </c>
      <c r="G48" s="49">
        <f t="shared" ref="G48:G78" si="13">SUM(H48:K48)</f>
        <v>0</v>
      </c>
      <c r="H48" s="54">
        <f>SUM(H53,H63,H58,H68)</f>
        <v>0</v>
      </c>
      <c r="I48" s="54">
        <f>SUM(I53,I58,I63,I68)</f>
        <v>0</v>
      </c>
      <c r="J48" s="54">
        <v>0</v>
      </c>
      <c r="K48" s="54">
        <f>SUM(K53,K58,K63,K68)</f>
        <v>0</v>
      </c>
      <c r="L48" s="70"/>
      <c r="M48" s="70"/>
      <c r="N48" s="70"/>
      <c r="O48" s="70"/>
      <c r="P48" s="70"/>
      <c r="Q48" s="70"/>
      <c r="R48" s="70"/>
      <c r="S48" s="70"/>
    </row>
    <row r="49" spans="1:19" s="5" customFormat="1" ht="31.5" customHeight="1" x14ac:dyDescent="0.3">
      <c r="A49" s="20"/>
      <c r="B49" s="106" t="s">
        <v>18</v>
      </c>
      <c r="C49" s="123" t="s">
        <v>60</v>
      </c>
      <c r="D49" s="126" t="s">
        <v>41</v>
      </c>
      <c r="E49" s="104" t="s">
        <v>7</v>
      </c>
      <c r="F49" s="18" t="s">
        <v>5</v>
      </c>
      <c r="G49" s="30">
        <f t="shared" si="13"/>
        <v>5020.03</v>
      </c>
      <c r="H49" s="30">
        <f>SUM(H50:H53)</f>
        <v>1683.7059999999999</v>
      </c>
      <c r="I49" s="30">
        <f t="shared" ref="I49:K49" si="14">SUM(I50:I53)</f>
        <v>1668.162</v>
      </c>
      <c r="J49" s="30">
        <v>1668.162</v>
      </c>
      <c r="K49" s="30">
        <f t="shared" si="14"/>
        <v>0</v>
      </c>
      <c r="L49" s="70"/>
      <c r="M49" s="70"/>
      <c r="N49" s="70"/>
      <c r="O49" s="70"/>
      <c r="P49" s="70"/>
      <c r="Q49" s="70"/>
      <c r="R49" s="70"/>
      <c r="S49" s="70"/>
    </row>
    <row r="50" spans="1:19" s="5" customFormat="1" ht="31.5" customHeight="1" x14ac:dyDescent="0.3">
      <c r="A50" s="20"/>
      <c r="B50" s="106"/>
      <c r="C50" s="124"/>
      <c r="D50" s="126"/>
      <c r="E50" s="104"/>
      <c r="F50" s="15" t="s">
        <v>1</v>
      </c>
      <c r="G50" s="30">
        <f t="shared" si="13"/>
        <v>0</v>
      </c>
      <c r="H50" s="31">
        <v>0</v>
      </c>
      <c r="I50" s="31">
        <v>0</v>
      </c>
      <c r="J50" s="31">
        <v>0</v>
      </c>
      <c r="K50" s="31">
        <v>0</v>
      </c>
      <c r="L50" s="70"/>
      <c r="M50" s="70"/>
      <c r="N50" s="70"/>
      <c r="O50" s="70"/>
      <c r="P50" s="70"/>
      <c r="Q50" s="70"/>
      <c r="R50" s="70"/>
      <c r="S50" s="70"/>
    </row>
    <row r="51" spans="1:19" s="5" customFormat="1" ht="31.5" customHeight="1" x14ac:dyDescent="0.3">
      <c r="A51" s="20"/>
      <c r="B51" s="106"/>
      <c r="C51" s="124"/>
      <c r="D51" s="126"/>
      <c r="E51" s="104"/>
      <c r="F51" s="15" t="s">
        <v>2</v>
      </c>
      <c r="G51" s="30">
        <f t="shared" si="13"/>
        <v>0</v>
      </c>
      <c r="H51" s="31">
        <v>0</v>
      </c>
      <c r="I51" s="31">
        <v>0</v>
      </c>
      <c r="J51" s="31">
        <v>0</v>
      </c>
      <c r="K51" s="31">
        <v>0</v>
      </c>
      <c r="L51" s="70"/>
      <c r="M51" s="70"/>
      <c r="N51" s="70"/>
      <c r="O51" s="70"/>
      <c r="P51" s="70"/>
      <c r="Q51" s="70"/>
      <c r="R51" s="70"/>
      <c r="S51" s="70"/>
    </row>
    <row r="52" spans="1:19" s="5" customFormat="1" ht="31.5" customHeight="1" x14ac:dyDescent="0.3">
      <c r="A52" s="20"/>
      <c r="B52" s="106"/>
      <c r="C52" s="124"/>
      <c r="D52" s="126"/>
      <c r="E52" s="104"/>
      <c r="F52" s="15" t="s">
        <v>3</v>
      </c>
      <c r="G52" s="30">
        <f t="shared" si="13"/>
        <v>5020.03</v>
      </c>
      <c r="H52" s="31">
        <v>1683.7059999999999</v>
      </c>
      <c r="I52" s="31">
        <v>1668.162</v>
      </c>
      <c r="J52" s="31">
        <v>1668.162</v>
      </c>
      <c r="K52" s="31">
        <v>0</v>
      </c>
      <c r="L52" s="70"/>
      <c r="M52" s="70"/>
      <c r="N52" s="70"/>
      <c r="O52" s="70"/>
      <c r="P52" s="70"/>
      <c r="Q52" s="70"/>
      <c r="R52" s="70"/>
      <c r="S52" s="70"/>
    </row>
    <row r="53" spans="1:19" s="5" customFormat="1" ht="31.5" customHeight="1" x14ac:dyDescent="0.3">
      <c r="A53" s="20"/>
      <c r="B53" s="106"/>
      <c r="C53" s="124"/>
      <c r="D53" s="126"/>
      <c r="E53" s="104"/>
      <c r="F53" s="15" t="s">
        <v>4</v>
      </c>
      <c r="G53" s="30">
        <f t="shared" si="13"/>
        <v>0</v>
      </c>
      <c r="H53" s="31">
        <v>0</v>
      </c>
      <c r="I53" s="31">
        <v>0</v>
      </c>
      <c r="J53" s="31">
        <v>0</v>
      </c>
      <c r="K53" s="31">
        <v>0</v>
      </c>
      <c r="L53" s="70"/>
      <c r="M53" s="70"/>
      <c r="N53" s="70"/>
      <c r="O53" s="70"/>
      <c r="P53" s="70"/>
      <c r="Q53" s="70"/>
      <c r="R53" s="70"/>
      <c r="S53" s="70"/>
    </row>
    <row r="54" spans="1:19" s="4" customFormat="1" ht="31.5" customHeight="1" x14ac:dyDescent="0.3">
      <c r="A54" s="20"/>
      <c r="B54" s="106" t="s">
        <v>31</v>
      </c>
      <c r="C54" s="113" t="s">
        <v>56</v>
      </c>
      <c r="D54" s="111" t="s">
        <v>41</v>
      </c>
      <c r="E54" s="104" t="s">
        <v>9</v>
      </c>
      <c r="F54" s="17" t="s">
        <v>5</v>
      </c>
      <c r="G54" s="30">
        <f t="shared" si="13"/>
        <v>32450.144399999997</v>
      </c>
      <c r="H54" s="30">
        <f t="shared" ref="H54:K54" si="15">SUM(H55:H58)</f>
        <v>10294.7264</v>
      </c>
      <c r="I54" s="30">
        <f t="shared" si="15"/>
        <v>10889.929</v>
      </c>
      <c r="J54" s="30">
        <v>11265.489</v>
      </c>
      <c r="K54" s="30">
        <f t="shared" si="15"/>
        <v>0</v>
      </c>
      <c r="L54" s="69"/>
      <c r="M54" s="69"/>
      <c r="N54" s="69"/>
      <c r="O54" s="69"/>
      <c r="P54" s="69"/>
      <c r="Q54" s="69"/>
      <c r="R54" s="69"/>
      <c r="S54" s="69"/>
    </row>
    <row r="55" spans="1:19" s="4" customFormat="1" ht="31.5" customHeight="1" x14ac:dyDescent="0.3">
      <c r="A55" s="20"/>
      <c r="B55" s="106"/>
      <c r="C55" s="125"/>
      <c r="D55" s="111"/>
      <c r="E55" s="104"/>
      <c r="F55" s="15" t="s">
        <v>1</v>
      </c>
      <c r="G55" s="30">
        <f t="shared" si="13"/>
        <v>0</v>
      </c>
      <c r="H55" s="31">
        <v>0</v>
      </c>
      <c r="I55" s="31">
        <v>0</v>
      </c>
      <c r="J55" s="31">
        <v>0</v>
      </c>
      <c r="K55" s="31">
        <v>0</v>
      </c>
      <c r="L55" s="69"/>
      <c r="M55" s="69"/>
      <c r="N55" s="69"/>
      <c r="O55" s="69"/>
      <c r="P55" s="69"/>
      <c r="Q55" s="69"/>
      <c r="R55" s="69"/>
      <c r="S55" s="69"/>
    </row>
    <row r="56" spans="1:19" s="4" customFormat="1" ht="31.5" customHeight="1" x14ac:dyDescent="0.3">
      <c r="A56" s="20"/>
      <c r="B56" s="106"/>
      <c r="C56" s="125"/>
      <c r="D56" s="111"/>
      <c r="E56" s="104"/>
      <c r="F56" s="15" t="s">
        <v>2</v>
      </c>
      <c r="G56" s="30">
        <f t="shared" si="13"/>
        <v>0</v>
      </c>
      <c r="H56" s="31">
        <v>0</v>
      </c>
      <c r="I56" s="31">
        <v>0</v>
      </c>
      <c r="J56" s="31">
        <v>0</v>
      </c>
      <c r="K56" s="31">
        <v>0</v>
      </c>
      <c r="L56" s="69"/>
      <c r="M56" s="69"/>
      <c r="N56" s="69"/>
      <c r="O56" s="69"/>
      <c r="P56" s="69"/>
      <c r="Q56" s="69"/>
      <c r="R56" s="69"/>
      <c r="S56" s="69"/>
    </row>
    <row r="57" spans="1:19" s="4" customFormat="1" ht="31.5" customHeight="1" x14ac:dyDescent="0.3">
      <c r="A57" s="20"/>
      <c r="B57" s="106"/>
      <c r="C57" s="125"/>
      <c r="D57" s="111"/>
      <c r="E57" s="104"/>
      <c r="F57" s="15" t="s">
        <v>3</v>
      </c>
      <c r="G57" s="30">
        <f t="shared" si="13"/>
        <v>32450.144399999997</v>
      </c>
      <c r="H57" s="31">
        <v>10294.7264</v>
      </c>
      <c r="I57" s="31">
        <v>10889.929</v>
      </c>
      <c r="J57" s="31">
        <v>11265.489</v>
      </c>
      <c r="K57" s="31">
        <v>0</v>
      </c>
      <c r="L57" s="69"/>
      <c r="M57" s="69"/>
      <c r="N57" s="69"/>
      <c r="O57" s="69"/>
      <c r="P57" s="69"/>
      <c r="Q57" s="69"/>
      <c r="R57" s="69"/>
      <c r="S57" s="69"/>
    </row>
    <row r="58" spans="1:19" s="4" customFormat="1" ht="31.5" customHeight="1" x14ac:dyDescent="0.3">
      <c r="A58" s="20"/>
      <c r="B58" s="106"/>
      <c r="C58" s="125"/>
      <c r="D58" s="111"/>
      <c r="E58" s="104"/>
      <c r="F58" s="15" t="s">
        <v>4</v>
      </c>
      <c r="G58" s="30">
        <f t="shared" si="13"/>
        <v>0</v>
      </c>
      <c r="H58" s="31">
        <v>0</v>
      </c>
      <c r="I58" s="31">
        <v>0</v>
      </c>
      <c r="J58" s="31">
        <v>0</v>
      </c>
      <c r="K58" s="31">
        <v>0</v>
      </c>
      <c r="L58" s="69"/>
      <c r="M58" s="69"/>
      <c r="N58" s="69"/>
      <c r="O58" s="69"/>
      <c r="P58" s="69"/>
      <c r="Q58" s="69"/>
      <c r="R58" s="69"/>
      <c r="S58" s="69"/>
    </row>
    <row r="59" spans="1:19" s="5" customFormat="1" ht="31.5" customHeight="1" x14ac:dyDescent="0.3">
      <c r="A59" s="20"/>
      <c r="B59" s="106" t="s">
        <v>19</v>
      </c>
      <c r="C59" s="123" t="s">
        <v>22</v>
      </c>
      <c r="D59" s="126" t="s">
        <v>41</v>
      </c>
      <c r="E59" s="126" t="s">
        <v>8</v>
      </c>
      <c r="F59" s="18" t="s">
        <v>5</v>
      </c>
      <c r="G59" s="30">
        <f t="shared" si="13"/>
        <v>6070.2269999999999</v>
      </c>
      <c r="H59" s="30">
        <f>SUM(H60:H63)</f>
        <v>2128.0909999999999</v>
      </c>
      <c r="I59" s="30">
        <f>SUM(I60:I63)</f>
        <v>1971.068</v>
      </c>
      <c r="J59" s="30">
        <v>1971.068</v>
      </c>
      <c r="K59" s="30">
        <f>SUM(K60:K63)</f>
        <v>0</v>
      </c>
      <c r="L59" s="70"/>
      <c r="M59" s="70"/>
      <c r="N59" s="70"/>
      <c r="O59" s="70"/>
      <c r="P59" s="70"/>
      <c r="Q59" s="70"/>
      <c r="R59" s="70"/>
      <c r="S59" s="70"/>
    </row>
    <row r="60" spans="1:19" s="5" customFormat="1" ht="31.5" customHeight="1" x14ac:dyDescent="0.3">
      <c r="A60" s="20"/>
      <c r="B60" s="106"/>
      <c r="C60" s="124"/>
      <c r="D60" s="126"/>
      <c r="E60" s="126"/>
      <c r="F60" s="15" t="s">
        <v>1</v>
      </c>
      <c r="G60" s="30">
        <f t="shared" si="13"/>
        <v>0</v>
      </c>
      <c r="H60" s="31">
        <v>0</v>
      </c>
      <c r="I60" s="31">
        <v>0</v>
      </c>
      <c r="J60" s="31">
        <v>0</v>
      </c>
      <c r="K60" s="31">
        <v>0</v>
      </c>
      <c r="L60" s="70"/>
      <c r="M60" s="70"/>
      <c r="N60" s="70"/>
      <c r="O60" s="70"/>
      <c r="P60" s="70"/>
      <c r="Q60" s="70"/>
      <c r="R60" s="70"/>
      <c r="S60" s="70"/>
    </row>
    <row r="61" spans="1:19" s="5" customFormat="1" ht="31.5" customHeight="1" x14ac:dyDescent="0.3">
      <c r="A61" s="20"/>
      <c r="B61" s="106"/>
      <c r="C61" s="124"/>
      <c r="D61" s="126"/>
      <c r="E61" s="126"/>
      <c r="F61" s="15" t="s">
        <v>2</v>
      </c>
      <c r="G61" s="30">
        <f t="shared" si="13"/>
        <v>0</v>
      </c>
      <c r="H61" s="31">
        <v>0</v>
      </c>
      <c r="I61" s="31">
        <v>0</v>
      </c>
      <c r="J61" s="31">
        <v>0</v>
      </c>
      <c r="K61" s="31">
        <v>0</v>
      </c>
      <c r="L61" s="70"/>
      <c r="M61" s="70"/>
      <c r="N61" s="70"/>
      <c r="O61" s="70"/>
      <c r="P61" s="70"/>
      <c r="Q61" s="70"/>
      <c r="R61" s="70"/>
      <c r="S61" s="70"/>
    </row>
    <row r="62" spans="1:19" s="5" customFormat="1" ht="31.5" customHeight="1" x14ac:dyDescent="0.3">
      <c r="A62" s="20"/>
      <c r="B62" s="106"/>
      <c r="C62" s="124"/>
      <c r="D62" s="126"/>
      <c r="E62" s="126"/>
      <c r="F62" s="15" t="s">
        <v>3</v>
      </c>
      <c r="G62" s="30">
        <f t="shared" si="13"/>
        <v>6070.2269999999999</v>
      </c>
      <c r="H62" s="31">
        <v>2128.0909999999999</v>
      </c>
      <c r="I62" s="31">
        <v>1971.068</v>
      </c>
      <c r="J62" s="31">
        <v>1971.068</v>
      </c>
      <c r="K62" s="31">
        <v>0</v>
      </c>
      <c r="L62" s="70"/>
      <c r="M62" s="70"/>
      <c r="N62" s="70"/>
      <c r="O62" s="70"/>
      <c r="P62" s="70"/>
      <c r="Q62" s="70"/>
      <c r="R62" s="70"/>
      <c r="S62" s="70"/>
    </row>
    <row r="63" spans="1:19" s="5" customFormat="1" ht="31.5" customHeight="1" x14ac:dyDescent="0.3">
      <c r="A63" s="20"/>
      <c r="B63" s="106"/>
      <c r="C63" s="124"/>
      <c r="D63" s="126"/>
      <c r="E63" s="126"/>
      <c r="F63" s="15" t="s">
        <v>4</v>
      </c>
      <c r="G63" s="30">
        <f t="shared" si="13"/>
        <v>0</v>
      </c>
      <c r="H63" s="31">
        <v>0</v>
      </c>
      <c r="I63" s="31">
        <v>0</v>
      </c>
      <c r="J63" s="31">
        <v>0</v>
      </c>
      <c r="K63" s="31">
        <v>0</v>
      </c>
      <c r="L63" s="70"/>
      <c r="M63" s="70"/>
      <c r="N63" s="70"/>
      <c r="O63" s="70"/>
      <c r="P63" s="70"/>
      <c r="Q63" s="70"/>
      <c r="R63" s="70"/>
      <c r="S63" s="70"/>
    </row>
    <row r="64" spans="1:19" s="5" customFormat="1" ht="31.5" customHeight="1" x14ac:dyDescent="0.3">
      <c r="A64" s="20"/>
      <c r="B64" s="106" t="s">
        <v>20</v>
      </c>
      <c r="C64" s="123" t="s">
        <v>23</v>
      </c>
      <c r="D64" s="126" t="s">
        <v>41</v>
      </c>
      <c r="E64" s="126" t="s">
        <v>28</v>
      </c>
      <c r="F64" s="18" t="s">
        <v>5</v>
      </c>
      <c r="G64" s="30">
        <f t="shared" si="13"/>
        <v>20599.542999999998</v>
      </c>
      <c r="H64" s="30">
        <f t="shared" ref="H64" si="16">SUM(H65:H68)</f>
        <v>7073.9620000000004</v>
      </c>
      <c r="I64" s="30">
        <f>SUM(I65:I68)</f>
        <v>6645.9279999999999</v>
      </c>
      <c r="J64" s="30">
        <v>6879.6530000000002</v>
      </c>
      <c r="K64" s="30">
        <f>SUM(K65:K68)</f>
        <v>0</v>
      </c>
      <c r="L64" s="70"/>
      <c r="M64" s="70"/>
      <c r="N64" s="70"/>
      <c r="O64" s="70"/>
      <c r="P64" s="70"/>
      <c r="Q64" s="70"/>
      <c r="R64" s="70"/>
      <c r="S64" s="70"/>
    </row>
    <row r="65" spans="1:19" s="5" customFormat="1" ht="31.5" customHeight="1" x14ac:dyDescent="0.3">
      <c r="A65" s="20"/>
      <c r="B65" s="106"/>
      <c r="C65" s="124"/>
      <c r="D65" s="126"/>
      <c r="E65" s="126"/>
      <c r="F65" s="15" t="s">
        <v>1</v>
      </c>
      <c r="G65" s="30">
        <f t="shared" si="13"/>
        <v>0</v>
      </c>
      <c r="H65" s="31">
        <v>0</v>
      </c>
      <c r="I65" s="31">
        <v>0</v>
      </c>
      <c r="J65" s="31">
        <v>0</v>
      </c>
      <c r="K65" s="31">
        <v>0</v>
      </c>
      <c r="L65" s="70"/>
      <c r="M65" s="70"/>
      <c r="N65" s="70"/>
      <c r="O65" s="70"/>
      <c r="P65" s="70"/>
      <c r="Q65" s="70"/>
      <c r="R65" s="70"/>
      <c r="S65" s="70"/>
    </row>
    <row r="66" spans="1:19" s="5" customFormat="1" ht="31.5" customHeight="1" x14ac:dyDescent="0.3">
      <c r="A66" s="20"/>
      <c r="B66" s="106"/>
      <c r="C66" s="124"/>
      <c r="D66" s="126"/>
      <c r="E66" s="126"/>
      <c r="F66" s="15" t="s">
        <v>2</v>
      </c>
      <c r="G66" s="30">
        <f t="shared" si="13"/>
        <v>0</v>
      </c>
      <c r="H66" s="31">
        <v>0</v>
      </c>
      <c r="I66" s="31">
        <v>0</v>
      </c>
      <c r="J66" s="31">
        <v>0</v>
      </c>
      <c r="K66" s="31">
        <v>0</v>
      </c>
      <c r="L66" s="70"/>
      <c r="M66" s="70"/>
      <c r="N66" s="70"/>
      <c r="O66" s="70"/>
      <c r="P66" s="70"/>
      <c r="Q66" s="70"/>
      <c r="R66" s="70"/>
      <c r="S66" s="70"/>
    </row>
    <row r="67" spans="1:19" s="5" customFormat="1" ht="31.5" customHeight="1" x14ac:dyDescent="0.3">
      <c r="A67" s="20"/>
      <c r="B67" s="106"/>
      <c r="C67" s="124"/>
      <c r="D67" s="126"/>
      <c r="E67" s="126"/>
      <c r="F67" s="15" t="s">
        <v>3</v>
      </c>
      <c r="G67" s="30">
        <f t="shared" si="13"/>
        <v>20599.542999999998</v>
      </c>
      <c r="H67" s="31">
        <v>7073.9620000000004</v>
      </c>
      <c r="I67" s="31">
        <v>6645.9279999999999</v>
      </c>
      <c r="J67" s="31">
        <v>6879.6530000000002</v>
      </c>
      <c r="K67" s="31">
        <v>0</v>
      </c>
      <c r="L67" s="70"/>
      <c r="M67" s="70"/>
      <c r="N67" s="70"/>
      <c r="O67" s="70"/>
      <c r="P67" s="70"/>
      <c r="Q67" s="70"/>
      <c r="R67" s="70"/>
      <c r="S67" s="70"/>
    </row>
    <row r="68" spans="1:19" s="5" customFormat="1" ht="31.5" customHeight="1" x14ac:dyDescent="0.3">
      <c r="A68" s="20"/>
      <c r="B68" s="106"/>
      <c r="C68" s="124"/>
      <c r="D68" s="126"/>
      <c r="E68" s="126"/>
      <c r="F68" s="15" t="s">
        <v>4</v>
      </c>
      <c r="G68" s="30">
        <f t="shared" si="13"/>
        <v>0</v>
      </c>
      <c r="H68" s="31">
        <v>0</v>
      </c>
      <c r="I68" s="31">
        <v>0</v>
      </c>
      <c r="J68" s="31">
        <v>0</v>
      </c>
      <c r="K68" s="31">
        <v>0</v>
      </c>
      <c r="L68" s="70"/>
      <c r="M68" s="70"/>
      <c r="N68" s="70"/>
      <c r="O68" s="70"/>
      <c r="P68" s="70"/>
      <c r="Q68" s="70"/>
      <c r="R68" s="70"/>
      <c r="S68" s="70"/>
    </row>
    <row r="69" spans="1:19" s="5" customFormat="1" ht="31.5" customHeight="1" x14ac:dyDescent="0.3">
      <c r="A69" s="20"/>
      <c r="B69" s="106" t="s">
        <v>79</v>
      </c>
      <c r="C69" s="114" t="s">
        <v>47</v>
      </c>
      <c r="D69" s="112" t="s">
        <v>30</v>
      </c>
      <c r="E69" s="112"/>
      <c r="F69" s="48" t="s">
        <v>26</v>
      </c>
      <c r="G69" s="50">
        <f t="shared" si="13"/>
        <v>65280</v>
      </c>
      <c r="H69" s="71">
        <f>SUM(H70:H73)</f>
        <v>65280</v>
      </c>
      <c r="I69" s="71">
        <v>0</v>
      </c>
      <c r="J69" s="71">
        <v>0</v>
      </c>
      <c r="K69" s="71">
        <v>0</v>
      </c>
      <c r="L69" s="70"/>
      <c r="M69" s="70"/>
      <c r="N69" s="70"/>
      <c r="O69" s="70"/>
      <c r="P69" s="70"/>
      <c r="Q69" s="70"/>
      <c r="R69" s="70"/>
      <c r="S69" s="70"/>
    </row>
    <row r="70" spans="1:19" s="5" customFormat="1" ht="31.5" customHeight="1" x14ac:dyDescent="0.3">
      <c r="A70" s="20"/>
      <c r="B70" s="106"/>
      <c r="C70" s="114"/>
      <c r="D70" s="112"/>
      <c r="E70" s="112"/>
      <c r="F70" s="48" t="s">
        <v>1</v>
      </c>
      <c r="G70" s="50">
        <f t="shared" si="13"/>
        <v>62016</v>
      </c>
      <c r="H70" s="54">
        <f>SUM(H75)</f>
        <v>62016</v>
      </c>
      <c r="I70" s="54">
        <v>0</v>
      </c>
      <c r="J70" s="54">
        <v>0</v>
      </c>
      <c r="K70" s="54">
        <v>0</v>
      </c>
      <c r="L70" s="70"/>
      <c r="M70" s="70"/>
      <c r="N70" s="70"/>
      <c r="O70" s="70"/>
      <c r="P70" s="70"/>
      <c r="Q70" s="70"/>
      <c r="R70" s="70"/>
      <c r="S70" s="70"/>
    </row>
    <row r="71" spans="1:19" s="5" customFormat="1" ht="31.5" customHeight="1" x14ac:dyDescent="0.3">
      <c r="A71" s="20"/>
      <c r="B71" s="106"/>
      <c r="C71" s="114"/>
      <c r="D71" s="112"/>
      <c r="E71" s="112"/>
      <c r="F71" s="48" t="s">
        <v>2</v>
      </c>
      <c r="G71" s="50">
        <f t="shared" si="13"/>
        <v>3264</v>
      </c>
      <c r="H71" s="54">
        <f>SUM(H76)</f>
        <v>3264</v>
      </c>
      <c r="I71" s="54">
        <v>0</v>
      </c>
      <c r="J71" s="54">
        <v>0</v>
      </c>
      <c r="K71" s="54">
        <v>0</v>
      </c>
      <c r="L71" s="70"/>
      <c r="M71" s="70"/>
      <c r="N71" s="70"/>
      <c r="O71" s="70"/>
      <c r="P71" s="70"/>
      <c r="Q71" s="70"/>
      <c r="R71" s="70"/>
      <c r="S71" s="70"/>
    </row>
    <row r="72" spans="1:19" s="5" customFormat="1" ht="31.5" customHeight="1" x14ac:dyDescent="0.3">
      <c r="A72" s="20"/>
      <c r="B72" s="106"/>
      <c r="C72" s="114"/>
      <c r="D72" s="112"/>
      <c r="E72" s="112"/>
      <c r="F72" s="48" t="s">
        <v>3</v>
      </c>
      <c r="G72" s="50">
        <f t="shared" si="13"/>
        <v>0</v>
      </c>
      <c r="H72" s="54">
        <f>SUM(H77)</f>
        <v>0</v>
      </c>
      <c r="I72" s="54">
        <v>0</v>
      </c>
      <c r="J72" s="54">
        <v>0</v>
      </c>
      <c r="K72" s="54">
        <v>0</v>
      </c>
      <c r="L72" s="70"/>
      <c r="M72" s="70"/>
      <c r="N72" s="70"/>
      <c r="O72" s="70"/>
      <c r="P72" s="70"/>
      <c r="Q72" s="70"/>
      <c r="R72" s="70"/>
      <c r="S72" s="70"/>
    </row>
    <row r="73" spans="1:19" s="5" customFormat="1" ht="31.5" customHeight="1" x14ac:dyDescent="0.3">
      <c r="A73" s="20"/>
      <c r="B73" s="106"/>
      <c r="C73" s="114"/>
      <c r="D73" s="112"/>
      <c r="E73" s="112"/>
      <c r="F73" s="48" t="s">
        <v>4</v>
      </c>
      <c r="G73" s="50">
        <f t="shared" si="13"/>
        <v>0</v>
      </c>
      <c r="H73" s="54">
        <f>SUM(H78)</f>
        <v>0</v>
      </c>
      <c r="I73" s="54">
        <v>0</v>
      </c>
      <c r="J73" s="54">
        <v>0</v>
      </c>
      <c r="K73" s="54">
        <v>0</v>
      </c>
      <c r="L73" s="70"/>
      <c r="M73" s="70"/>
      <c r="N73" s="70"/>
      <c r="O73" s="70"/>
      <c r="P73" s="70"/>
      <c r="Q73" s="70"/>
      <c r="R73" s="70"/>
      <c r="S73" s="70"/>
    </row>
    <row r="74" spans="1:19" s="5" customFormat="1" ht="31.5" customHeight="1" x14ac:dyDescent="0.3">
      <c r="A74" s="20"/>
      <c r="B74" s="106" t="s">
        <v>21</v>
      </c>
      <c r="C74" s="107" t="s">
        <v>76</v>
      </c>
      <c r="D74" s="118" t="s">
        <v>30</v>
      </c>
      <c r="E74" s="104" t="s">
        <v>55</v>
      </c>
      <c r="F74" s="45" t="s">
        <v>5</v>
      </c>
      <c r="G74" s="30">
        <f t="shared" si="13"/>
        <v>65280</v>
      </c>
      <c r="H74" s="30">
        <f>SUM(H75:H78)</f>
        <v>65280</v>
      </c>
      <c r="I74" s="30">
        <v>0</v>
      </c>
      <c r="J74" s="30">
        <v>0</v>
      </c>
      <c r="K74" s="30">
        <v>0</v>
      </c>
      <c r="L74" s="70"/>
      <c r="M74" s="70"/>
      <c r="N74" s="70"/>
      <c r="O74" s="70"/>
      <c r="P74" s="70"/>
      <c r="Q74" s="70"/>
      <c r="R74" s="70"/>
      <c r="S74" s="70"/>
    </row>
    <row r="75" spans="1:19" s="5" customFormat="1" ht="31.5" customHeight="1" x14ac:dyDescent="0.3">
      <c r="A75" s="20"/>
      <c r="B75" s="106"/>
      <c r="C75" s="107"/>
      <c r="D75" s="118"/>
      <c r="E75" s="104"/>
      <c r="F75" s="46" t="s">
        <v>1</v>
      </c>
      <c r="G75" s="30">
        <f t="shared" si="13"/>
        <v>62016</v>
      </c>
      <c r="H75" s="31">
        <v>62016</v>
      </c>
      <c r="I75" s="31">
        <v>0</v>
      </c>
      <c r="J75" s="31">
        <v>0</v>
      </c>
      <c r="K75" s="31">
        <v>0</v>
      </c>
      <c r="L75" s="70"/>
      <c r="M75" s="70"/>
      <c r="N75" s="70"/>
      <c r="O75" s="70"/>
      <c r="P75" s="70"/>
      <c r="Q75" s="70"/>
      <c r="R75" s="70"/>
      <c r="S75" s="70"/>
    </row>
    <row r="76" spans="1:19" s="5" customFormat="1" ht="31.5" customHeight="1" x14ac:dyDescent="0.3">
      <c r="A76" s="20"/>
      <c r="B76" s="106"/>
      <c r="C76" s="107"/>
      <c r="D76" s="118"/>
      <c r="E76" s="104"/>
      <c r="F76" s="46" t="s">
        <v>2</v>
      </c>
      <c r="G76" s="30">
        <f>SUM(H76:K76)</f>
        <v>3264</v>
      </c>
      <c r="H76" s="31">
        <v>3264</v>
      </c>
      <c r="I76" s="31">
        <v>0</v>
      </c>
      <c r="J76" s="31">
        <v>0</v>
      </c>
      <c r="K76" s="31">
        <v>0</v>
      </c>
      <c r="L76" s="70"/>
      <c r="M76" s="70"/>
      <c r="N76" s="70"/>
      <c r="O76" s="70"/>
      <c r="P76" s="70"/>
      <c r="Q76" s="70"/>
      <c r="R76" s="70"/>
      <c r="S76" s="70"/>
    </row>
    <row r="77" spans="1:19" s="5" customFormat="1" ht="31.5" customHeight="1" x14ac:dyDescent="0.3">
      <c r="A77" s="20"/>
      <c r="B77" s="106"/>
      <c r="C77" s="107"/>
      <c r="D77" s="118"/>
      <c r="E77" s="104"/>
      <c r="F77" s="46" t="s">
        <v>3</v>
      </c>
      <c r="G77" s="30">
        <f t="shared" si="13"/>
        <v>0</v>
      </c>
      <c r="H77" s="31">
        <v>0</v>
      </c>
      <c r="I77" s="31">
        <v>0</v>
      </c>
      <c r="J77" s="31">
        <v>0</v>
      </c>
      <c r="K77" s="31">
        <v>0</v>
      </c>
      <c r="L77" s="70"/>
      <c r="M77" s="70"/>
      <c r="N77" s="70"/>
      <c r="O77" s="70"/>
      <c r="P77" s="70"/>
      <c r="Q77" s="70"/>
      <c r="R77" s="70"/>
      <c r="S77" s="70"/>
    </row>
    <row r="78" spans="1:19" s="5" customFormat="1" ht="31.5" customHeight="1" x14ac:dyDescent="0.3">
      <c r="A78" s="20"/>
      <c r="B78" s="106"/>
      <c r="C78" s="107"/>
      <c r="D78" s="118"/>
      <c r="E78" s="104"/>
      <c r="F78" s="46" t="s">
        <v>4</v>
      </c>
      <c r="G78" s="30">
        <f t="shared" si="13"/>
        <v>0</v>
      </c>
      <c r="H78" s="31">
        <v>0</v>
      </c>
      <c r="I78" s="31">
        <v>0</v>
      </c>
      <c r="J78" s="31">
        <v>0</v>
      </c>
      <c r="K78" s="31">
        <v>0</v>
      </c>
      <c r="L78" s="70"/>
      <c r="M78" s="70"/>
      <c r="N78" s="70"/>
      <c r="O78" s="70"/>
      <c r="P78" s="70"/>
      <c r="Q78" s="70"/>
      <c r="R78" s="70"/>
      <c r="S78" s="70"/>
    </row>
    <row r="79" spans="1:19" s="5" customFormat="1" ht="31.5" customHeight="1" x14ac:dyDescent="0.3">
      <c r="A79" s="20"/>
      <c r="B79" s="101" t="s">
        <v>52</v>
      </c>
      <c r="C79" s="114" t="s">
        <v>54</v>
      </c>
      <c r="D79" s="102" t="s">
        <v>30</v>
      </c>
      <c r="E79" s="103"/>
      <c r="F79" s="48" t="s">
        <v>59</v>
      </c>
      <c r="G79" s="75">
        <f t="shared" ref="G79:G88" si="17">SUM(H79:K79)</f>
        <v>400</v>
      </c>
      <c r="H79" s="75">
        <f>SUM(H80:H83)</f>
        <v>400</v>
      </c>
      <c r="I79" s="75">
        <f>SUM(I80:I83)</f>
        <v>0</v>
      </c>
      <c r="J79" s="75">
        <f>SUM(J80:J83)</f>
        <v>0</v>
      </c>
      <c r="K79" s="75">
        <f>SUM(K80:K83)</f>
        <v>0</v>
      </c>
      <c r="L79" s="70"/>
      <c r="M79" s="70"/>
      <c r="N79" s="70"/>
      <c r="O79" s="70"/>
      <c r="P79" s="70"/>
      <c r="Q79" s="70"/>
      <c r="R79" s="70"/>
      <c r="S79" s="70"/>
    </row>
    <row r="80" spans="1:19" s="5" customFormat="1" ht="31.5" customHeight="1" x14ac:dyDescent="0.3">
      <c r="A80" s="20"/>
      <c r="B80" s="101"/>
      <c r="C80" s="119"/>
      <c r="D80" s="102"/>
      <c r="E80" s="103"/>
      <c r="F80" s="48" t="s">
        <v>1</v>
      </c>
      <c r="G80" s="75">
        <f t="shared" si="17"/>
        <v>0</v>
      </c>
      <c r="H80" s="75">
        <v>0</v>
      </c>
      <c r="I80" s="75">
        <v>0</v>
      </c>
      <c r="J80" s="75">
        <v>0</v>
      </c>
      <c r="K80" s="75">
        <v>0</v>
      </c>
      <c r="L80" s="70"/>
      <c r="M80" s="70"/>
      <c r="N80" s="70"/>
      <c r="O80" s="70"/>
      <c r="P80" s="70"/>
      <c r="Q80" s="70"/>
      <c r="R80" s="70"/>
      <c r="S80" s="70"/>
    </row>
    <row r="81" spans="1:19" s="5" customFormat="1" ht="31.5" customHeight="1" x14ac:dyDescent="0.3">
      <c r="A81" s="20"/>
      <c r="B81" s="101"/>
      <c r="C81" s="119"/>
      <c r="D81" s="102"/>
      <c r="E81" s="103"/>
      <c r="F81" s="48" t="s">
        <v>2</v>
      </c>
      <c r="G81" s="75">
        <f t="shared" si="17"/>
        <v>0</v>
      </c>
      <c r="H81" s="75">
        <v>0</v>
      </c>
      <c r="I81" s="75">
        <v>0</v>
      </c>
      <c r="J81" s="75">
        <v>0</v>
      </c>
      <c r="K81" s="75">
        <v>0</v>
      </c>
      <c r="L81" s="70"/>
      <c r="M81" s="70"/>
      <c r="N81" s="70"/>
      <c r="O81" s="70"/>
      <c r="P81" s="70"/>
      <c r="Q81" s="70"/>
      <c r="R81" s="70"/>
      <c r="S81" s="70"/>
    </row>
    <row r="82" spans="1:19" s="5" customFormat="1" ht="31.5" customHeight="1" x14ac:dyDescent="0.3">
      <c r="A82" s="20"/>
      <c r="B82" s="101"/>
      <c r="C82" s="119"/>
      <c r="D82" s="102"/>
      <c r="E82" s="103"/>
      <c r="F82" s="48" t="s">
        <v>3</v>
      </c>
      <c r="G82" s="75">
        <f t="shared" si="17"/>
        <v>400</v>
      </c>
      <c r="H82" s="75">
        <v>400</v>
      </c>
      <c r="I82" s="75">
        <v>0</v>
      </c>
      <c r="J82" s="75">
        <v>0</v>
      </c>
      <c r="K82" s="75">
        <v>0</v>
      </c>
      <c r="L82" s="70"/>
      <c r="M82" s="70"/>
      <c r="N82" s="70"/>
      <c r="O82" s="70"/>
      <c r="P82" s="70"/>
      <c r="Q82" s="70"/>
      <c r="R82" s="70"/>
      <c r="S82" s="70"/>
    </row>
    <row r="83" spans="1:19" s="5" customFormat="1" ht="31.5" customHeight="1" x14ac:dyDescent="0.3">
      <c r="A83" s="20"/>
      <c r="B83" s="101"/>
      <c r="C83" s="119"/>
      <c r="D83" s="102"/>
      <c r="E83" s="103"/>
      <c r="F83" s="48" t="s">
        <v>4</v>
      </c>
      <c r="G83" s="75">
        <f t="shared" si="17"/>
        <v>0</v>
      </c>
      <c r="H83" s="75">
        <v>0</v>
      </c>
      <c r="I83" s="75">
        <v>0</v>
      </c>
      <c r="J83" s="75">
        <v>0</v>
      </c>
      <c r="K83" s="75">
        <v>0</v>
      </c>
      <c r="L83" s="70"/>
      <c r="M83" s="70"/>
      <c r="N83" s="70"/>
      <c r="O83" s="70"/>
      <c r="P83" s="70"/>
      <c r="Q83" s="70"/>
      <c r="R83" s="70"/>
      <c r="S83" s="70"/>
    </row>
    <row r="84" spans="1:19" s="5" customFormat="1" ht="31.5" customHeight="1" x14ac:dyDescent="0.3">
      <c r="A84" s="20"/>
      <c r="B84" s="106" t="s">
        <v>80</v>
      </c>
      <c r="C84" s="107" t="s">
        <v>53</v>
      </c>
      <c r="D84" s="105" t="s">
        <v>30</v>
      </c>
      <c r="E84" s="104" t="s">
        <v>28</v>
      </c>
      <c r="F84" s="45" t="s">
        <v>5</v>
      </c>
      <c r="G84" s="30">
        <f t="shared" si="17"/>
        <v>400</v>
      </c>
      <c r="H84" s="30">
        <f>SUM(H85:H88)</f>
        <v>400</v>
      </c>
      <c r="I84" s="30">
        <f>SUM(I85:I88)</f>
        <v>0</v>
      </c>
      <c r="J84" s="30">
        <f>SUM(I85:I88)</f>
        <v>0</v>
      </c>
      <c r="K84" s="30">
        <f>SUM(K85:K88)</f>
        <v>0</v>
      </c>
      <c r="L84" s="70"/>
      <c r="M84" s="70"/>
      <c r="N84" s="70"/>
      <c r="O84" s="70"/>
      <c r="P84" s="70"/>
      <c r="Q84" s="70"/>
      <c r="R84" s="70"/>
      <c r="S84" s="70"/>
    </row>
    <row r="85" spans="1:19" s="5" customFormat="1" ht="31.5" customHeight="1" x14ac:dyDescent="0.3">
      <c r="A85" s="20"/>
      <c r="B85" s="106"/>
      <c r="C85" s="107"/>
      <c r="D85" s="105"/>
      <c r="E85" s="104"/>
      <c r="F85" s="46" t="s">
        <v>1</v>
      </c>
      <c r="G85" s="30">
        <f t="shared" si="17"/>
        <v>0</v>
      </c>
      <c r="H85" s="31">
        <v>0</v>
      </c>
      <c r="I85" s="31">
        <v>0</v>
      </c>
      <c r="J85" s="31">
        <v>0</v>
      </c>
      <c r="K85" s="31">
        <v>0</v>
      </c>
      <c r="L85" s="70"/>
      <c r="M85" s="70"/>
      <c r="N85" s="70"/>
      <c r="O85" s="70"/>
      <c r="P85" s="70"/>
      <c r="Q85" s="70"/>
      <c r="R85" s="70"/>
      <c r="S85" s="70"/>
    </row>
    <row r="86" spans="1:19" s="5" customFormat="1" ht="31.5" customHeight="1" x14ac:dyDescent="0.3">
      <c r="A86" s="20"/>
      <c r="B86" s="106"/>
      <c r="C86" s="107"/>
      <c r="D86" s="105"/>
      <c r="E86" s="104"/>
      <c r="F86" s="46" t="s">
        <v>2</v>
      </c>
      <c r="G86" s="30">
        <f t="shared" si="17"/>
        <v>0</v>
      </c>
      <c r="H86" s="31">
        <v>0</v>
      </c>
      <c r="I86" s="31">
        <v>0</v>
      </c>
      <c r="J86" s="31">
        <v>0</v>
      </c>
      <c r="K86" s="31">
        <v>0</v>
      </c>
      <c r="L86" s="70"/>
      <c r="M86" s="70"/>
      <c r="N86" s="70"/>
      <c r="O86" s="70"/>
      <c r="P86" s="70"/>
      <c r="Q86" s="70"/>
      <c r="R86" s="70"/>
      <c r="S86" s="70"/>
    </row>
    <row r="87" spans="1:19" s="5" customFormat="1" ht="31.5" customHeight="1" x14ac:dyDescent="0.3">
      <c r="A87" s="20"/>
      <c r="B87" s="106"/>
      <c r="C87" s="107"/>
      <c r="D87" s="105"/>
      <c r="E87" s="104"/>
      <c r="F87" s="46" t="s">
        <v>3</v>
      </c>
      <c r="G87" s="30">
        <f t="shared" si="17"/>
        <v>400</v>
      </c>
      <c r="H87" s="31">
        <v>400</v>
      </c>
      <c r="I87" s="31">
        <v>0</v>
      </c>
      <c r="J87" s="31">
        <v>0</v>
      </c>
      <c r="K87" s="31">
        <v>0</v>
      </c>
      <c r="L87" s="70"/>
      <c r="M87" s="70"/>
      <c r="N87" s="70"/>
      <c r="O87" s="70"/>
      <c r="P87" s="70"/>
      <c r="Q87" s="70"/>
      <c r="R87" s="70"/>
      <c r="S87" s="70"/>
    </row>
    <row r="88" spans="1:19" s="5" customFormat="1" ht="31.5" customHeight="1" x14ac:dyDescent="0.3">
      <c r="A88" s="20"/>
      <c r="B88" s="106"/>
      <c r="C88" s="107"/>
      <c r="D88" s="105"/>
      <c r="E88" s="104"/>
      <c r="F88" s="46" t="s">
        <v>4</v>
      </c>
      <c r="G88" s="30">
        <f t="shared" si="17"/>
        <v>0</v>
      </c>
      <c r="H88" s="31">
        <v>0</v>
      </c>
      <c r="I88" s="31">
        <v>0</v>
      </c>
      <c r="J88" s="31">
        <v>0</v>
      </c>
      <c r="K88" s="31">
        <v>0</v>
      </c>
      <c r="L88" s="70"/>
      <c r="M88" s="70"/>
      <c r="N88" s="70"/>
      <c r="O88" s="70"/>
      <c r="P88" s="70"/>
      <c r="Q88" s="70"/>
      <c r="R88" s="70"/>
      <c r="S88" s="70"/>
    </row>
    <row r="89" spans="1:19" s="5" customFormat="1" ht="31.5" customHeight="1" x14ac:dyDescent="0.3">
      <c r="A89" s="20"/>
      <c r="B89" s="92">
        <v>6</v>
      </c>
      <c r="C89" s="95" t="s">
        <v>63</v>
      </c>
      <c r="D89" s="92" t="s">
        <v>65</v>
      </c>
      <c r="E89" s="98"/>
      <c r="F89" s="48" t="s">
        <v>62</v>
      </c>
      <c r="G89" s="75">
        <f t="shared" ref="G89:G108" si="18">SUM(H89:K89)</f>
        <v>6303.4512000000004</v>
      </c>
      <c r="H89" s="76">
        <f>SUM(H90:H93)</f>
        <v>6303.4512000000004</v>
      </c>
      <c r="I89" s="76">
        <f>SUM(I90:I93)</f>
        <v>0</v>
      </c>
      <c r="J89" s="76">
        <f>SUM(J90:J93)</f>
        <v>0</v>
      </c>
      <c r="K89" s="76">
        <f>SUM(K90:K93)</f>
        <v>0</v>
      </c>
      <c r="L89" s="70"/>
      <c r="M89" s="70"/>
      <c r="N89" s="70"/>
      <c r="O89" s="70"/>
      <c r="P89" s="70"/>
      <c r="Q89" s="70"/>
      <c r="R89" s="70"/>
      <c r="S89" s="70"/>
    </row>
    <row r="90" spans="1:19" s="5" customFormat="1" ht="31.5" customHeight="1" x14ac:dyDescent="0.3">
      <c r="A90" s="20"/>
      <c r="B90" s="93"/>
      <c r="C90" s="96"/>
      <c r="D90" s="93"/>
      <c r="E90" s="99"/>
      <c r="F90" s="48" t="s">
        <v>1</v>
      </c>
      <c r="G90" s="75">
        <f t="shared" si="18"/>
        <v>0</v>
      </c>
      <c r="H90" s="76">
        <f t="shared" ref="H90:K93" si="19">SUM(H95)</f>
        <v>0</v>
      </c>
      <c r="I90" s="76">
        <f t="shared" si="19"/>
        <v>0</v>
      </c>
      <c r="J90" s="76">
        <f t="shared" si="19"/>
        <v>0</v>
      </c>
      <c r="K90" s="76">
        <f t="shared" si="19"/>
        <v>0</v>
      </c>
      <c r="L90" s="70"/>
      <c r="M90" s="70"/>
      <c r="N90" s="70"/>
      <c r="O90" s="70"/>
      <c r="P90" s="70"/>
      <c r="Q90" s="70"/>
      <c r="R90" s="70"/>
      <c r="S90" s="70"/>
    </row>
    <row r="91" spans="1:19" s="5" customFormat="1" ht="31.5" customHeight="1" x14ac:dyDescent="0.3">
      <c r="A91" s="20"/>
      <c r="B91" s="93"/>
      <c r="C91" s="96"/>
      <c r="D91" s="93"/>
      <c r="E91" s="99"/>
      <c r="F91" s="48" t="s">
        <v>2</v>
      </c>
      <c r="G91" s="75">
        <f t="shared" si="18"/>
        <v>0</v>
      </c>
      <c r="H91" s="76">
        <f t="shared" si="19"/>
        <v>0</v>
      </c>
      <c r="I91" s="76">
        <f t="shared" si="19"/>
        <v>0</v>
      </c>
      <c r="J91" s="76">
        <f t="shared" si="19"/>
        <v>0</v>
      </c>
      <c r="K91" s="76">
        <f t="shared" si="19"/>
        <v>0</v>
      </c>
      <c r="L91" s="70"/>
      <c r="M91" s="70"/>
      <c r="N91" s="70"/>
      <c r="O91" s="70"/>
      <c r="P91" s="70"/>
      <c r="Q91" s="70"/>
      <c r="R91" s="70"/>
      <c r="S91" s="70"/>
    </row>
    <row r="92" spans="1:19" s="5" customFormat="1" ht="31.5" customHeight="1" x14ac:dyDescent="0.3">
      <c r="A92" s="20"/>
      <c r="B92" s="93"/>
      <c r="C92" s="96"/>
      <c r="D92" s="93"/>
      <c r="E92" s="99"/>
      <c r="F92" s="48" t="s">
        <v>3</v>
      </c>
      <c r="G92" s="75">
        <f t="shared" si="18"/>
        <v>6303.4512000000004</v>
      </c>
      <c r="H92" s="76">
        <f t="shared" si="19"/>
        <v>6303.4512000000004</v>
      </c>
      <c r="I92" s="76">
        <f t="shared" si="19"/>
        <v>0</v>
      </c>
      <c r="J92" s="76">
        <f t="shared" si="19"/>
        <v>0</v>
      </c>
      <c r="K92" s="76">
        <f t="shared" si="19"/>
        <v>0</v>
      </c>
      <c r="L92" s="70"/>
      <c r="M92" s="70"/>
      <c r="N92" s="70"/>
      <c r="O92" s="70"/>
      <c r="P92" s="70"/>
      <c r="Q92" s="70"/>
      <c r="R92" s="70"/>
      <c r="S92" s="70"/>
    </row>
    <row r="93" spans="1:19" s="5" customFormat="1" ht="31.5" customHeight="1" x14ac:dyDescent="0.3">
      <c r="A93" s="20"/>
      <c r="B93" s="94"/>
      <c r="C93" s="97"/>
      <c r="D93" s="94"/>
      <c r="E93" s="100"/>
      <c r="F93" s="48" t="s">
        <v>4</v>
      </c>
      <c r="G93" s="75">
        <f t="shared" si="18"/>
        <v>0</v>
      </c>
      <c r="H93" s="76">
        <f t="shared" si="19"/>
        <v>0</v>
      </c>
      <c r="I93" s="76">
        <f t="shared" si="19"/>
        <v>0</v>
      </c>
      <c r="J93" s="76">
        <f t="shared" si="19"/>
        <v>0</v>
      </c>
      <c r="K93" s="76">
        <f t="shared" si="19"/>
        <v>0</v>
      </c>
      <c r="L93" s="70"/>
      <c r="M93" s="70"/>
      <c r="N93" s="70"/>
      <c r="O93" s="70"/>
      <c r="P93" s="70"/>
      <c r="Q93" s="70"/>
      <c r="R93" s="70"/>
      <c r="S93" s="70"/>
    </row>
    <row r="94" spans="1:19" s="5" customFormat="1" ht="31.5" customHeight="1" x14ac:dyDescent="0.3">
      <c r="A94" s="20"/>
      <c r="B94" s="83" t="s">
        <v>81</v>
      </c>
      <c r="C94" s="80" t="s">
        <v>64</v>
      </c>
      <c r="D94" s="89" t="s">
        <v>30</v>
      </c>
      <c r="E94" s="86" t="s">
        <v>55</v>
      </c>
      <c r="F94" s="74" t="s">
        <v>5</v>
      </c>
      <c r="G94" s="30">
        <f t="shared" si="18"/>
        <v>6303.4512000000004</v>
      </c>
      <c r="H94" s="31">
        <f>SUM(H95:H98)</f>
        <v>6303.4512000000004</v>
      </c>
      <c r="I94" s="31">
        <f>SUM(I95:I98)</f>
        <v>0</v>
      </c>
      <c r="J94" s="31">
        <f>SUM(J95:J98)</f>
        <v>0</v>
      </c>
      <c r="K94" s="31">
        <f>SUM(K95:K98)</f>
        <v>0</v>
      </c>
      <c r="L94" s="70"/>
      <c r="M94" s="70"/>
      <c r="N94" s="70"/>
      <c r="O94" s="70"/>
      <c r="P94" s="70"/>
      <c r="Q94" s="70"/>
      <c r="R94" s="70"/>
      <c r="S94" s="70"/>
    </row>
    <row r="95" spans="1:19" s="5" customFormat="1" ht="31.5" customHeight="1" x14ac:dyDescent="0.3">
      <c r="A95" s="20"/>
      <c r="B95" s="84"/>
      <c r="C95" s="81"/>
      <c r="D95" s="90"/>
      <c r="E95" s="87"/>
      <c r="F95" s="46" t="s">
        <v>1</v>
      </c>
      <c r="G95" s="30">
        <f t="shared" si="18"/>
        <v>0</v>
      </c>
      <c r="H95" s="31">
        <v>0</v>
      </c>
      <c r="I95" s="31">
        <v>0</v>
      </c>
      <c r="J95" s="31">
        <v>0</v>
      </c>
      <c r="K95" s="31">
        <v>0</v>
      </c>
      <c r="L95" s="70"/>
      <c r="M95" s="70"/>
      <c r="N95" s="70"/>
      <c r="O95" s="70"/>
      <c r="P95" s="70"/>
      <c r="Q95" s="70"/>
      <c r="R95" s="70"/>
      <c r="S95" s="70"/>
    </row>
    <row r="96" spans="1:19" s="5" customFormat="1" ht="31.5" customHeight="1" x14ac:dyDescent="0.3">
      <c r="A96" s="20"/>
      <c r="B96" s="84"/>
      <c r="C96" s="81"/>
      <c r="D96" s="90"/>
      <c r="E96" s="87"/>
      <c r="F96" s="46" t="s">
        <v>2</v>
      </c>
      <c r="G96" s="30">
        <f t="shared" si="18"/>
        <v>0</v>
      </c>
      <c r="H96" s="31">
        <v>0</v>
      </c>
      <c r="I96" s="31">
        <v>0</v>
      </c>
      <c r="J96" s="31">
        <v>0</v>
      </c>
      <c r="K96" s="31">
        <v>0</v>
      </c>
      <c r="L96" s="70"/>
      <c r="M96" s="70"/>
      <c r="N96" s="70"/>
      <c r="O96" s="70"/>
      <c r="P96" s="70"/>
      <c r="Q96" s="70"/>
      <c r="R96" s="70"/>
      <c r="S96" s="70"/>
    </row>
    <row r="97" spans="1:19" s="5" customFormat="1" ht="31.5" customHeight="1" x14ac:dyDescent="0.3">
      <c r="A97" s="20"/>
      <c r="B97" s="84"/>
      <c r="C97" s="81"/>
      <c r="D97" s="90"/>
      <c r="E97" s="87"/>
      <c r="F97" s="46" t="s">
        <v>3</v>
      </c>
      <c r="G97" s="30">
        <f t="shared" si="18"/>
        <v>6303.4512000000004</v>
      </c>
      <c r="H97" s="31">
        <v>6303.4512000000004</v>
      </c>
      <c r="I97" s="31">
        <v>0</v>
      </c>
      <c r="J97" s="31">
        <v>0</v>
      </c>
      <c r="K97" s="31">
        <v>0</v>
      </c>
      <c r="L97" s="70"/>
      <c r="M97" s="70"/>
      <c r="N97" s="70"/>
      <c r="O97" s="70"/>
      <c r="P97" s="70"/>
      <c r="Q97" s="70"/>
      <c r="R97" s="70"/>
      <c r="S97" s="70"/>
    </row>
    <row r="98" spans="1:19" s="5" customFormat="1" ht="31.5" customHeight="1" x14ac:dyDescent="0.3">
      <c r="A98" s="20"/>
      <c r="B98" s="85"/>
      <c r="C98" s="82"/>
      <c r="D98" s="91"/>
      <c r="E98" s="88"/>
      <c r="F98" s="46" t="s">
        <v>4</v>
      </c>
      <c r="G98" s="30">
        <f t="shared" si="18"/>
        <v>0</v>
      </c>
      <c r="H98" s="31">
        <v>0</v>
      </c>
      <c r="I98" s="31">
        <v>0</v>
      </c>
      <c r="J98" s="31">
        <v>0</v>
      </c>
      <c r="K98" s="31">
        <v>0</v>
      </c>
      <c r="L98" s="70"/>
      <c r="M98" s="70"/>
      <c r="N98" s="70"/>
      <c r="O98" s="70"/>
      <c r="P98" s="70"/>
      <c r="Q98" s="70"/>
      <c r="R98" s="70"/>
      <c r="S98" s="70"/>
    </row>
    <row r="99" spans="1:19" s="5" customFormat="1" ht="31.5" customHeight="1" x14ac:dyDescent="0.3">
      <c r="A99" s="20"/>
      <c r="B99" s="77">
        <v>7</v>
      </c>
      <c r="C99" s="95" t="s">
        <v>75</v>
      </c>
      <c r="D99" s="92" t="s">
        <v>71</v>
      </c>
      <c r="E99" s="98"/>
      <c r="F99" s="48" t="s">
        <v>83</v>
      </c>
      <c r="G99" s="75">
        <f t="shared" si="18"/>
        <v>575740</v>
      </c>
      <c r="H99" s="76">
        <f>SUM(H100:H103)</f>
        <v>0</v>
      </c>
      <c r="I99" s="76">
        <f>SUM(I100:I103)</f>
        <v>425980</v>
      </c>
      <c r="J99" s="76">
        <f>SUM(J100:J103)</f>
        <v>149760</v>
      </c>
      <c r="K99" s="76">
        <f>SUM(K100:K103)</f>
        <v>0</v>
      </c>
      <c r="L99" s="70"/>
      <c r="M99" s="70"/>
      <c r="N99" s="70"/>
      <c r="O99" s="70"/>
      <c r="P99" s="70"/>
      <c r="Q99" s="70"/>
      <c r="R99" s="70"/>
      <c r="S99" s="70"/>
    </row>
    <row r="100" spans="1:19" s="5" customFormat="1" ht="31.5" customHeight="1" x14ac:dyDescent="0.3">
      <c r="A100" s="20"/>
      <c r="B100" s="78"/>
      <c r="C100" s="120"/>
      <c r="D100" s="93"/>
      <c r="E100" s="99"/>
      <c r="F100" s="48" t="s">
        <v>1</v>
      </c>
      <c r="G100" s="75">
        <f t="shared" si="18"/>
        <v>546950</v>
      </c>
      <c r="H100" s="76">
        <f t="shared" ref="H100:K103" si="20">SUM(H105)</f>
        <v>0</v>
      </c>
      <c r="I100" s="76">
        <f t="shared" si="20"/>
        <v>404680</v>
      </c>
      <c r="J100" s="76">
        <f t="shared" si="20"/>
        <v>142270</v>
      </c>
      <c r="K100" s="76">
        <f t="shared" si="20"/>
        <v>0</v>
      </c>
      <c r="L100" s="70"/>
      <c r="M100" s="70"/>
      <c r="N100" s="70"/>
      <c r="O100" s="70"/>
      <c r="P100" s="70"/>
      <c r="Q100" s="70"/>
      <c r="R100" s="70"/>
      <c r="S100" s="70"/>
    </row>
    <row r="101" spans="1:19" s="5" customFormat="1" ht="31.5" customHeight="1" x14ac:dyDescent="0.3">
      <c r="A101" s="20"/>
      <c r="B101" s="78"/>
      <c r="C101" s="120"/>
      <c r="D101" s="93"/>
      <c r="E101" s="99"/>
      <c r="F101" s="48" t="s">
        <v>2</v>
      </c>
      <c r="G101" s="75">
        <f t="shared" si="18"/>
        <v>28790</v>
      </c>
      <c r="H101" s="76">
        <f t="shared" si="20"/>
        <v>0</v>
      </c>
      <c r="I101" s="76">
        <f t="shared" si="20"/>
        <v>21300</v>
      </c>
      <c r="J101" s="76">
        <f t="shared" si="20"/>
        <v>7490</v>
      </c>
      <c r="K101" s="76">
        <f t="shared" si="20"/>
        <v>0</v>
      </c>
      <c r="L101" s="70"/>
      <c r="M101" s="70"/>
      <c r="N101" s="70"/>
      <c r="O101" s="70"/>
      <c r="P101" s="70"/>
      <c r="Q101" s="70"/>
      <c r="R101" s="70"/>
      <c r="S101" s="70"/>
    </row>
    <row r="102" spans="1:19" s="5" customFormat="1" ht="31.5" customHeight="1" x14ac:dyDescent="0.3">
      <c r="A102" s="20"/>
      <c r="B102" s="78"/>
      <c r="C102" s="120"/>
      <c r="D102" s="93"/>
      <c r="E102" s="99"/>
      <c r="F102" s="48" t="s">
        <v>3</v>
      </c>
      <c r="G102" s="75">
        <f t="shared" si="18"/>
        <v>0</v>
      </c>
      <c r="H102" s="76">
        <f t="shared" si="20"/>
        <v>0</v>
      </c>
      <c r="I102" s="76">
        <f t="shared" si="20"/>
        <v>0</v>
      </c>
      <c r="J102" s="76">
        <f t="shared" si="20"/>
        <v>0</v>
      </c>
      <c r="K102" s="76">
        <f t="shared" si="20"/>
        <v>0</v>
      </c>
      <c r="L102" s="70"/>
      <c r="M102" s="70"/>
      <c r="N102" s="70"/>
      <c r="O102" s="70"/>
      <c r="P102" s="70"/>
      <c r="Q102" s="70"/>
      <c r="R102" s="70"/>
      <c r="S102" s="70"/>
    </row>
    <row r="103" spans="1:19" s="5" customFormat="1" ht="31.5" customHeight="1" x14ac:dyDescent="0.3">
      <c r="A103" s="20"/>
      <c r="B103" s="79"/>
      <c r="C103" s="121"/>
      <c r="D103" s="94"/>
      <c r="E103" s="100"/>
      <c r="F103" s="48" t="s">
        <v>4</v>
      </c>
      <c r="G103" s="75">
        <f t="shared" si="18"/>
        <v>0</v>
      </c>
      <c r="H103" s="76">
        <f t="shared" si="20"/>
        <v>0</v>
      </c>
      <c r="I103" s="76">
        <f t="shared" si="20"/>
        <v>0</v>
      </c>
      <c r="J103" s="76">
        <f t="shared" si="20"/>
        <v>0</v>
      </c>
      <c r="K103" s="76">
        <f t="shared" si="20"/>
        <v>0</v>
      </c>
      <c r="L103" s="70"/>
      <c r="M103" s="70"/>
      <c r="N103" s="70"/>
      <c r="O103" s="70"/>
      <c r="P103" s="70"/>
      <c r="Q103" s="70"/>
      <c r="R103" s="70"/>
      <c r="S103" s="70"/>
    </row>
    <row r="104" spans="1:19" s="5" customFormat="1" ht="31.5" customHeight="1" x14ac:dyDescent="0.3">
      <c r="A104" s="20"/>
      <c r="B104" s="83" t="s">
        <v>82</v>
      </c>
      <c r="C104" s="80" t="s">
        <v>66</v>
      </c>
      <c r="D104" s="89" t="s">
        <v>71</v>
      </c>
      <c r="E104" s="86" t="s">
        <v>55</v>
      </c>
      <c r="F104" s="74" t="s">
        <v>5</v>
      </c>
      <c r="G104" s="30">
        <f t="shared" si="18"/>
        <v>575740</v>
      </c>
      <c r="H104" s="31">
        <f>SUM(H105:H108)</f>
        <v>0</v>
      </c>
      <c r="I104" s="31">
        <f>SUM(I105:I108)</f>
        <v>425980</v>
      </c>
      <c r="J104" s="31">
        <f>SUM(J105:J108)</f>
        <v>149760</v>
      </c>
      <c r="K104" s="31">
        <f>SUM(K105:K108)</f>
        <v>0</v>
      </c>
      <c r="L104" s="70"/>
      <c r="M104" s="70"/>
      <c r="N104" s="70"/>
      <c r="O104" s="70"/>
      <c r="P104" s="70"/>
      <c r="Q104" s="70"/>
      <c r="R104" s="70"/>
      <c r="S104" s="70"/>
    </row>
    <row r="105" spans="1:19" s="5" customFormat="1" ht="31.5" customHeight="1" x14ac:dyDescent="0.3">
      <c r="A105" s="20"/>
      <c r="B105" s="84"/>
      <c r="C105" s="81"/>
      <c r="D105" s="90"/>
      <c r="E105" s="87"/>
      <c r="F105" s="46" t="s">
        <v>1</v>
      </c>
      <c r="G105" s="30">
        <f t="shared" si="18"/>
        <v>546950</v>
      </c>
      <c r="H105" s="31">
        <v>0</v>
      </c>
      <c r="I105" s="31">
        <v>404680</v>
      </c>
      <c r="J105" s="31">
        <v>142270</v>
      </c>
      <c r="K105" s="31">
        <v>0</v>
      </c>
      <c r="L105" s="70"/>
      <c r="M105" s="70"/>
      <c r="N105" s="70"/>
      <c r="O105" s="70"/>
      <c r="P105" s="70"/>
      <c r="Q105" s="70"/>
      <c r="R105" s="70"/>
      <c r="S105" s="70"/>
    </row>
    <row r="106" spans="1:19" s="5" customFormat="1" ht="31.5" customHeight="1" x14ac:dyDescent="0.3">
      <c r="A106" s="20"/>
      <c r="B106" s="84"/>
      <c r="C106" s="81"/>
      <c r="D106" s="90"/>
      <c r="E106" s="87"/>
      <c r="F106" s="46" t="s">
        <v>2</v>
      </c>
      <c r="G106" s="30">
        <f t="shared" si="18"/>
        <v>28790</v>
      </c>
      <c r="H106" s="31">
        <v>0</v>
      </c>
      <c r="I106" s="31">
        <v>21300</v>
      </c>
      <c r="J106" s="31">
        <v>7490</v>
      </c>
      <c r="K106" s="31">
        <v>0</v>
      </c>
      <c r="L106" s="70"/>
      <c r="M106" s="70"/>
      <c r="N106" s="70"/>
      <c r="O106" s="70"/>
      <c r="P106" s="70"/>
      <c r="Q106" s="70"/>
      <c r="R106" s="70"/>
      <c r="S106" s="70"/>
    </row>
    <row r="107" spans="1:19" s="5" customFormat="1" ht="31.5" customHeight="1" x14ac:dyDescent="0.3">
      <c r="A107" s="20"/>
      <c r="B107" s="84"/>
      <c r="C107" s="81"/>
      <c r="D107" s="90"/>
      <c r="E107" s="87"/>
      <c r="F107" s="46" t="s">
        <v>3</v>
      </c>
      <c r="G107" s="30">
        <f t="shared" si="18"/>
        <v>0</v>
      </c>
      <c r="H107" s="31">
        <v>0</v>
      </c>
      <c r="I107" s="31">
        <v>0</v>
      </c>
      <c r="J107" s="31">
        <v>0</v>
      </c>
      <c r="K107" s="31">
        <v>0</v>
      </c>
      <c r="L107" s="70"/>
      <c r="M107" s="70"/>
      <c r="N107" s="70"/>
      <c r="O107" s="70"/>
      <c r="P107" s="70"/>
      <c r="Q107" s="70"/>
      <c r="R107" s="70"/>
      <c r="S107" s="70"/>
    </row>
    <row r="108" spans="1:19" s="5" customFormat="1" ht="31.5" customHeight="1" x14ac:dyDescent="0.3">
      <c r="A108" s="20"/>
      <c r="B108" s="85"/>
      <c r="C108" s="82"/>
      <c r="D108" s="91"/>
      <c r="E108" s="88"/>
      <c r="F108" s="46" t="s">
        <v>4</v>
      </c>
      <c r="G108" s="30">
        <f t="shared" si="18"/>
        <v>0</v>
      </c>
      <c r="H108" s="31">
        <v>0</v>
      </c>
      <c r="I108" s="31">
        <v>0</v>
      </c>
      <c r="J108" s="31">
        <v>0</v>
      </c>
      <c r="K108" s="31">
        <v>0</v>
      </c>
      <c r="L108" s="70"/>
      <c r="M108" s="70"/>
      <c r="N108" s="70"/>
      <c r="O108" s="70"/>
      <c r="P108" s="70"/>
      <c r="Q108" s="70"/>
      <c r="R108" s="70"/>
      <c r="S108" s="70"/>
    </row>
    <row r="109" spans="1:19" s="5" customFormat="1" ht="31.5" customHeight="1" x14ac:dyDescent="0.3">
      <c r="A109" s="20"/>
      <c r="B109" s="72"/>
      <c r="C109" s="117" t="s">
        <v>6</v>
      </c>
      <c r="D109" s="104"/>
      <c r="E109" s="104"/>
      <c r="F109" s="136" t="s">
        <v>0</v>
      </c>
      <c r="G109" s="129" t="s">
        <v>11</v>
      </c>
      <c r="H109" s="129" t="s">
        <v>25</v>
      </c>
      <c r="I109" s="129"/>
      <c r="J109" s="129"/>
      <c r="K109" s="129"/>
      <c r="L109" s="70"/>
      <c r="M109" s="70"/>
      <c r="N109" s="70"/>
      <c r="O109" s="70"/>
      <c r="P109" s="70"/>
      <c r="Q109" s="70"/>
      <c r="R109" s="70"/>
      <c r="S109" s="70"/>
    </row>
    <row r="110" spans="1:19" s="5" customFormat="1" ht="31.5" customHeight="1" x14ac:dyDescent="0.3">
      <c r="A110" s="20"/>
      <c r="B110" s="72"/>
      <c r="C110" s="118"/>
      <c r="D110" s="118"/>
      <c r="E110" s="104"/>
      <c r="F110" s="136"/>
      <c r="G110" s="129"/>
      <c r="H110" s="54" t="s">
        <v>30</v>
      </c>
      <c r="I110" s="54" t="s">
        <v>33</v>
      </c>
      <c r="J110" s="54" t="s">
        <v>34</v>
      </c>
      <c r="K110" s="54" t="s">
        <v>46</v>
      </c>
      <c r="L110" s="70"/>
      <c r="M110" s="70"/>
      <c r="N110" s="70"/>
      <c r="O110" s="70"/>
      <c r="P110" s="70"/>
      <c r="Q110" s="70"/>
      <c r="R110" s="70"/>
      <c r="S110" s="70"/>
    </row>
    <row r="111" spans="1:19" s="5" customFormat="1" ht="31.5" customHeight="1" x14ac:dyDescent="0.3">
      <c r="A111" s="20"/>
      <c r="B111" s="72"/>
      <c r="C111" s="118"/>
      <c r="D111" s="118"/>
      <c r="E111" s="104"/>
      <c r="F111" s="73" t="s">
        <v>24</v>
      </c>
      <c r="G111" s="54">
        <f>SUM(H111:K111)</f>
        <v>2749263.81825</v>
      </c>
      <c r="H111" s="54">
        <f t="shared" ref="H111:I111" si="21">SUM(H112:H115)</f>
        <v>358844.35925000004</v>
      </c>
      <c r="I111" s="54">
        <f t="shared" si="21"/>
        <v>2218875.0869999998</v>
      </c>
      <c r="J111" s="54">
        <f>SUM(J112:J115)</f>
        <v>171544.372</v>
      </c>
      <c r="K111" s="54">
        <f>SUM(K115,K114)</f>
        <v>0</v>
      </c>
      <c r="L111" s="70"/>
      <c r="M111" s="70"/>
      <c r="N111" s="70"/>
      <c r="O111" s="70"/>
      <c r="P111" s="70"/>
      <c r="Q111" s="70"/>
      <c r="R111" s="70"/>
      <c r="S111" s="70"/>
    </row>
    <row r="112" spans="1:19" s="5" customFormat="1" ht="31.5" customHeight="1" x14ac:dyDescent="0.3">
      <c r="A112" s="20"/>
      <c r="B112" s="72"/>
      <c r="C112" s="118"/>
      <c r="D112" s="118"/>
      <c r="E112" s="104"/>
      <c r="F112" s="73" t="s">
        <v>1</v>
      </c>
      <c r="G112" s="54">
        <f>SUM(H112:K112)</f>
        <v>2539146</v>
      </c>
      <c r="H112" s="54">
        <f>SUM(H20+H35+H45+H70+H80+H90+H100)</f>
        <v>309071</v>
      </c>
      <c r="I112" s="54">
        <f>SUM(I20+I35+I45+I70+I80+I90+I100)</f>
        <v>2087805</v>
      </c>
      <c r="J112" s="54">
        <f>SUM(J20+J35+J45+J70+J80+J90+J100)</f>
        <v>142270</v>
      </c>
      <c r="K112" s="54">
        <f>SUM(K20+K35+K45+K70+K80+K90+K100)</f>
        <v>0</v>
      </c>
      <c r="L112" s="70"/>
      <c r="M112" s="70"/>
      <c r="N112" s="70"/>
      <c r="O112" s="70"/>
      <c r="P112" s="70"/>
      <c r="Q112" s="70"/>
      <c r="R112" s="70"/>
      <c r="S112" s="70"/>
    </row>
    <row r="113" spans="1:19" s="5" customFormat="1" ht="31.5" customHeight="1" x14ac:dyDescent="0.3">
      <c r="A113" s="20"/>
      <c r="B113" s="72"/>
      <c r="C113" s="118"/>
      <c r="D113" s="118"/>
      <c r="E113" s="104"/>
      <c r="F113" s="73" t="s">
        <v>2</v>
      </c>
      <c r="G113" s="54">
        <f>SUM(H113:K113)</f>
        <v>138993.40152000001</v>
      </c>
      <c r="H113" s="54">
        <f>SUM(H26+H36+H46+H71+H81+H91+H101)</f>
        <v>21608.401519999999</v>
      </c>
      <c r="I113" s="54">
        <f>SUM(I21+I36+I46+I71+I81+I91+I101)</f>
        <v>109895</v>
      </c>
      <c r="J113" s="54">
        <f t="shared" ref="I113:K115" si="22">SUM(J21+J36+J46+J71+J81+J91+J101)</f>
        <v>7490</v>
      </c>
      <c r="K113" s="54">
        <f t="shared" si="22"/>
        <v>0</v>
      </c>
      <c r="L113" s="70"/>
      <c r="M113" s="70"/>
      <c r="N113" s="70"/>
      <c r="O113" s="70"/>
      <c r="P113" s="70"/>
      <c r="Q113" s="70"/>
      <c r="R113" s="70"/>
      <c r="S113" s="70"/>
    </row>
    <row r="114" spans="1:19" s="5" customFormat="1" ht="31.5" customHeight="1" x14ac:dyDescent="0.3">
      <c r="A114" s="20"/>
      <c r="B114" s="72"/>
      <c r="C114" s="118"/>
      <c r="D114" s="118"/>
      <c r="E114" s="104"/>
      <c r="F114" s="73" t="s">
        <v>3</v>
      </c>
      <c r="G114" s="54">
        <f>SUM(H114:K114)</f>
        <v>71124.416729999997</v>
      </c>
      <c r="H114" s="54">
        <f>SUM(H22+H37+H47+H72+H82+H92+H102)</f>
        <v>28164.957730000002</v>
      </c>
      <c r="I114" s="54">
        <f t="shared" si="22"/>
        <v>21175.087</v>
      </c>
      <c r="J114" s="54">
        <f t="shared" si="22"/>
        <v>21784.371999999999</v>
      </c>
      <c r="K114" s="54">
        <f t="shared" si="22"/>
        <v>0</v>
      </c>
      <c r="L114" s="70"/>
      <c r="M114" s="70"/>
      <c r="N114" s="70"/>
      <c r="O114" s="70"/>
      <c r="P114" s="70"/>
      <c r="Q114" s="70"/>
      <c r="R114" s="70"/>
      <c r="S114" s="70"/>
    </row>
    <row r="115" spans="1:19" s="5" customFormat="1" ht="28.5" customHeight="1" x14ac:dyDescent="0.3">
      <c r="A115" s="20"/>
      <c r="B115" s="72"/>
      <c r="C115" s="118"/>
      <c r="D115" s="118"/>
      <c r="E115" s="104"/>
      <c r="F115" s="73" t="s">
        <v>4</v>
      </c>
      <c r="G115" s="54">
        <f>SUM(H115:K115)</f>
        <v>0</v>
      </c>
      <c r="H115" s="54">
        <f>SUM(H23+H38+H48+H73+H83+H93+H103)</f>
        <v>0</v>
      </c>
      <c r="I115" s="54">
        <f t="shared" si="22"/>
        <v>0</v>
      </c>
      <c r="J115" s="54">
        <f t="shared" si="22"/>
        <v>0</v>
      </c>
      <c r="K115" s="54">
        <f t="shared" si="22"/>
        <v>0</v>
      </c>
      <c r="L115" s="70"/>
      <c r="M115" s="70"/>
      <c r="N115" s="70"/>
      <c r="O115" s="70"/>
      <c r="P115" s="70"/>
      <c r="Q115" s="70"/>
      <c r="R115" s="70"/>
      <c r="S115" s="70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11"/>
      <c r="J116" s="11"/>
      <c r="K116" s="14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11"/>
      <c r="J117" s="11"/>
      <c r="K117" s="14"/>
    </row>
    <row r="118" spans="1:19" s="5" customFormat="1" ht="127.5" customHeight="1" x14ac:dyDescent="0.4">
      <c r="A118" s="20"/>
      <c r="B118" s="128" t="s">
        <v>70</v>
      </c>
      <c r="C118" s="128"/>
      <c r="D118" s="128"/>
      <c r="E118" s="128"/>
      <c r="F118" s="128"/>
      <c r="G118" s="128"/>
      <c r="H118" s="41"/>
      <c r="I118" s="41"/>
      <c r="J118" s="61" t="s">
        <v>68</v>
      </c>
      <c r="K118" s="41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11"/>
      <c r="J119" s="11"/>
      <c r="K119" s="14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11"/>
      <c r="J120" s="11"/>
      <c r="K120" s="14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21"/>
      <c r="I121" s="11"/>
      <c r="J121" s="11"/>
      <c r="K121" s="14"/>
    </row>
    <row r="122" spans="1:19" s="5" customFormat="1" ht="54.7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11"/>
      <c r="J122" s="11"/>
      <c r="K122" s="14"/>
    </row>
    <row r="123" spans="1:19" s="5" customFormat="1" ht="115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11"/>
      <c r="J123" s="11"/>
      <c r="K123" s="14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11"/>
      <c r="J124" s="11"/>
      <c r="K124" s="14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11"/>
      <c r="J125" s="11"/>
      <c r="K125" s="14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11"/>
      <c r="J126" s="11"/>
      <c r="K126" s="14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11"/>
      <c r="J127" s="11"/>
      <c r="K127" s="14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11"/>
      <c r="J128" s="11"/>
      <c r="K128" s="14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11"/>
      <c r="J129" s="11"/>
      <c r="K129" s="14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11"/>
      <c r="J130" s="11"/>
      <c r="K130" s="14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11"/>
      <c r="J131" s="11"/>
      <c r="K131" s="14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11"/>
      <c r="J132" s="11"/>
      <c r="K132" s="14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11"/>
      <c r="J133" s="11"/>
      <c r="K133" s="14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11"/>
      <c r="J134" s="11"/>
      <c r="K134" s="14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11"/>
      <c r="J135" s="11"/>
      <c r="K135" s="14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11"/>
      <c r="J136" s="11"/>
      <c r="K136" s="14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11"/>
      <c r="J137" s="11"/>
      <c r="K137" s="14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11"/>
      <c r="J138" s="11"/>
      <c r="K138" s="14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11"/>
      <c r="J139" s="11"/>
      <c r="K139" s="14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11"/>
      <c r="J140" s="11"/>
      <c r="K140" s="14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11"/>
      <c r="J141" s="11"/>
      <c r="K141" s="14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11"/>
      <c r="J142" s="11"/>
      <c r="K142" s="14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11"/>
      <c r="J143" s="11"/>
      <c r="K143" s="14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11"/>
      <c r="J144" s="11"/>
      <c r="K144" s="14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11"/>
      <c r="J145" s="11"/>
      <c r="K145" s="14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11"/>
      <c r="J146" s="11"/>
      <c r="K146" s="14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11"/>
      <c r="J147" s="11"/>
      <c r="K147" s="14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11"/>
      <c r="J148" s="11"/>
      <c r="K148" s="14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11"/>
      <c r="J149" s="11"/>
      <c r="K149" s="14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11"/>
      <c r="J150" s="11"/>
      <c r="K150" s="14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11"/>
      <c r="J151" s="11"/>
      <c r="K151" s="14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11"/>
      <c r="J152" s="11"/>
      <c r="K152" s="14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11"/>
      <c r="J153" s="11"/>
      <c r="K153" s="14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11"/>
      <c r="J154" s="11"/>
      <c r="K154" s="14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11"/>
      <c r="J155" s="11"/>
      <c r="K155" s="14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11"/>
      <c r="J156" s="11"/>
      <c r="K156" s="14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11"/>
      <c r="J157" s="11"/>
      <c r="K157" s="14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11"/>
      <c r="J158" s="11"/>
      <c r="K158" s="14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11"/>
      <c r="J159" s="11"/>
      <c r="K159" s="14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11"/>
      <c r="J160" s="11"/>
      <c r="K160" s="14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11"/>
      <c r="J161" s="11"/>
      <c r="K161" s="14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11"/>
      <c r="J162" s="11"/>
      <c r="K162" s="14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11"/>
      <c r="J163" s="11"/>
      <c r="K163" s="14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11"/>
      <c r="J164" s="11"/>
      <c r="K164" s="14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11"/>
      <c r="J165" s="11"/>
      <c r="K165" s="14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11"/>
      <c r="J166" s="11"/>
      <c r="K166" s="14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11"/>
      <c r="J167" s="11"/>
      <c r="K167" s="14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11"/>
      <c r="J168" s="11"/>
      <c r="K168" s="14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11"/>
      <c r="J169" s="11"/>
      <c r="K169" s="14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11"/>
      <c r="J170" s="11"/>
      <c r="K170" s="14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11"/>
      <c r="J171" s="11"/>
      <c r="K171" s="14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11"/>
      <c r="J172" s="11"/>
      <c r="K172" s="14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11"/>
      <c r="J173" s="11"/>
      <c r="K173" s="14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11"/>
      <c r="J174" s="11"/>
      <c r="K174" s="14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11"/>
      <c r="J175" s="11"/>
      <c r="K175" s="14"/>
    </row>
    <row r="176" spans="1:11" s="5" customFormat="1" ht="31.5" customHeight="1" x14ac:dyDescent="0.3">
      <c r="A176" s="20"/>
      <c r="B176" s="26"/>
      <c r="C176" s="24"/>
      <c r="D176" s="12"/>
      <c r="E176" s="12"/>
      <c r="F176" s="38"/>
      <c r="G176" s="21"/>
      <c r="H176" s="21"/>
      <c r="I176" s="11"/>
      <c r="J176" s="11"/>
      <c r="K176" s="14"/>
    </row>
    <row r="177" spans="1:11" s="5" customFormat="1" ht="31.5" customHeight="1" x14ac:dyDescent="0.3">
      <c r="A177" s="20"/>
      <c r="B177" s="26"/>
      <c r="C177" s="24"/>
      <c r="D177" s="12"/>
      <c r="E177" s="12"/>
      <c r="F177" s="38"/>
      <c r="G177" s="21"/>
      <c r="H177" s="21"/>
      <c r="I177" s="11"/>
      <c r="J177" s="11"/>
      <c r="K177" s="14"/>
    </row>
    <row r="178" spans="1:11" s="5" customFormat="1" ht="31.5" customHeight="1" x14ac:dyDescent="0.3">
      <c r="A178" s="20"/>
      <c r="B178" s="26"/>
      <c r="C178" s="24"/>
      <c r="D178" s="12"/>
      <c r="E178" s="12"/>
      <c r="F178" s="38"/>
      <c r="G178" s="21"/>
      <c r="H178" s="21"/>
      <c r="I178" s="11"/>
      <c r="J178" s="11"/>
      <c r="K178" s="14"/>
    </row>
    <row r="179" spans="1:11" s="5" customFormat="1" ht="31.5" customHeight="1" x14ac:dyDescent="0.3">
      <c r="A179" s="20"/>
      <c r="B179" s="26"/>
      <c r="C179" s="24"/>
      <c r="D179" s="12"/>
      <c r="E179" s="12"/>
      <c r="F179" s="38"/>
      <c r="G179" s="21"/>
      <c r="H179" s="21"/>
      <c r="I179" s="11"/>
      <c r="J179" s="11"/>
      <c r="K179" s="14"/>
    </row>
    <row r="180" spans="1:11" s="5" customFormat="1" ht="31.5" customHeight="1" x14ac:dyDescent="0.3">
      <c r="A180" s="20"/>
      <c r="B180" s="26"/>
      <c r="C180" s="24"/>
      <c r="D180" s="12"/>
      <c r="E180" s="12"/>
      <c r="F180" s="38"/>
      <c r="G180" s="21"/>
      <c r="H180" s="21"/>
      <c r="I180" s="11"/>
      <c r="J180" s="11"/>
      <c r="K180" s="14"/>
    </row>
    <row r="181" spans="1:11" s="5" customFormat="1" ht="31.5" customHeight="1" x14ac:dyDescent="0.3">
      <c r="A181" s="20"/>
      <c r="B181" s="26"/>
      <c r="C181" s="24"/>
      <c r="D181" s="12"/>
      <c r="E181" s="12"/>
      <c r="F181" s="38"/>
      <c r="G181" s="21"/>
      <c r="H181" s="21"/>
      <c r="I181" s="11"/>
      <c r="J181" s="11"/>
      <c r="K181" s="14"/>
    </row>
    <row r="182" spans="1:11" s="5" customFormat="1" ht="31.5" customHeight="1" x14ac:dyDescent="0.3">
      <c r="A182" s="20"/>
      <c r="B182" s="26"/>
      <c r="C182" s="24"/>
      <c r="D182" s="12"/>
      <c r="E182" s="12"/>
      <c r="F182" s="38"/>
      <c r="G182" s="21"/>
      <c r="H182" s="21"/>
      <c r="I182" s="11"/>
      <c r="J182" s="11"/>
      <c r="K182" s="14"/>
    </row>
    <row r="183" spans="1:11" s="5" customFormat="1" ht="31.5" customHeight="1" x14ac:dyDescent="0.3">
      <c r="A183" s="20"/>
      <c r="B183" s="26"/>
      <c r="C183" s="24"/>
      <c r="D183" s="12"/>
      <c r="E183" s="12"/>
      <c r="F183" s="38"/>
      <c r="G183" s="21"/>
      <c r="H183" s="21"/>
      <c r="I183" s="11"/>
      <c r="J183" s="11"/>
      <c r="K183" s="14"/>
    </row>
    <row r="184" spans="1:11" s="5" customFormat="1" ht="31.5" customHeight="1" x14ac:dyDescent="0.3">
      <c r="A184" s="20"/>
      <c r="B184" s="26"/>
      <c r="C184" s="24"/>
      <c r="D184" s="12"/>
      <c r="E184" s="12"/>
      <c r="F184" s="38"/>
      <c r="G184" s="21"/>
      <c r="H184" s="21"/>
      <c r="I184" s="11"/>
      <c r="J184" s="11"/>
      <c r="K184" s="14"/>
    </row>
    <row r="185" spans="1:11" s="5" customFormat="1" ht="31.5" customHeight="1" x14ac:dyDescent="0.3">
      <c r="A185" s="20"/>
      <c r="B185" s="26"/>
      <c r="C185" s="24"/>
      <c r="D185" s="12"/>
      <c r="E185" s="12"/>
      <c r="F185" s="38"/>
      <c r="G185" s="21"/>
      <c r="H185" s="21"/>
      <c r="I185" s="11"/>
      <c r="J185" s="11"/>
      <c r="K185" s="14"/>
    </row>
    <row r="186" spans="1:11" s="5" customFormat="1" ht="31.5" customHeight="1" x14ac:dyDescent="0.3">
      <c r="A186" s="20"/>
      <c r="B186" s="26"/>
      <c r="C186" s="24"/>
      <c r="D186" s="12"/>
      <c r="E186" s="12"/>
      <c r="F186" s="38"/>
      <c r="G186" s="21"/>
      <c r="H186" s="21"/>
      <c r="I186" s="11"/>
      <c r="J186" s="11"/>
      <c r="K186" s="14"/>
    </row>
    <row r="187" spans="1:11" s="5" customFormat="1" ht="31.5" customHeight="1" x14ac:dyDescent="0.3">
      <c r="A187" s="20"/>
      <c r="B187" s="26"/>
      <c r="C187" s="24"/>
      <c r="D187" s="12"/>
      <c r="E187" s="12"/>
      <c r="F187" s="38"/>
      <c r="G187" s="21"/>
      <c r="H187" s="21"/>
      <c r="I187" s="11"/>
      <c r="J187" s="11"/>
      <c r="K187" s="14"/>
    </row>
    <row r="188" spans="1:11" s="5" customFormat="1" ht="31.5" customHeight="1" x14ac:dyDescent="0.3">
      <c r="A188" s="20"/>
      <c r="B188" s="26"/>
      <c r="C188" s="24"/>
      <c r="D188" s="12"/>
      <c r="E188" s="12"/>
      <c r="F188" s="38"/>
      <c r="G188" s="21"/>
      <c r="H188" s="21"/>
      <c r="I188" s="11"/>
      <c r="J188" s="11"/>
      <c r="K188" s="14"/>
    </row>
    <row r="189" spans="1:11" s="5" customFormat="1" ht="31.5" customHeight="1" x14ac:dyDescent="0.3">
      <c r="A189" s="20"/>
      <c r="B189" s="26"/>
      <c r="C189" s="24"/>
      <c r="D189" s="12"/>
      <c r="E189" s="12"/>
      <c r="F189" s="38"/>
      <c r="G189" s="21"/>
      <c r="H189" s="21"/>
      <c r="I189" s="11"/>
      <c r="J189" s="11"/>
      <c r="K189" s="14"/>
    </row>
    <row r="190" spans="1:11" s="5" customFormat="1" ht="31.5" customHeight="1" x14ac:dyDescent="0.3">
      <c r="A190" s="20"/>
      <c r="B190" s="26"/>
      <c r="C190" s="24"/>
      <c r="D190" s="12"/>
      <c r="E190" s="12"/>
      <c r="F190" s="38"/>
      <c r="G190" s="21"/>
      <c r="H190" s="21"/>
      <c r="I190" s="11"/>
      <c r="J190" s="11"/>
      <c r="K190" s="14"/>
    </row>
    <row r="191" spans="1:11" s="5" customFormat="1" ht="31.5" customHeight="1" x14ac:dyDescent="0.3">
      <c r="A191" s="20"/>
      <c r="B191" s="26"/>
      <c r="C191" s="24"/>
      <c r="D191" s="12"/>
      <c r="E191" s="12"/>
      <c r="F191" s="38"/>
      <c r="G191" s="21"/>
      <c r="H191" s="21"/>
      <c r="I191" s="11"/>
      <c r="J191" s="11"/>
      <c r="K191" s="14"/>
    </row>
    <row r="192" spans="1:11" s="5" customFormat="1" ht="31.5" customHeight="1" x14ac:dyDescent="0.3">
      <c r="A192" s="20"/>
      <c r="B192" s="26"/>
      <c r="C192" s="24"/>
      <c r="D192" s="12"/>
      <c r="E192" s="12"/>
      <c r="F192" s="38"/>
      <c r="G192" s="21"/>
      <c r="H192" s="21"/>
      <c r="I192" s="11"/>
      <c r="J192" s="11"/>
      <c r="K192" s="14"/>
    </row>
    <row r="193" spans="1:11" s="5" customFormat="1" ht="31.5" customHeight="1" x14ac:dyDescent="0.3">
      <c r="A193" s="20"/>
      <c r="B193" s="26"/>
      <c r="C193" s="24"/>
      <c r="D193" s="12"/>
      <c r="E193" s="12"/>
      <c r="F193" s="38"/>
      <c r="G193" s="21"/>
      <c r="H193" s="21"/>
      <c r="I193" s="11"/>
      <c r="J193" s="11"/>
      <c r="K193" s="14"/>
    </row>
    <row r="194" spans="1:11" s="5" customFormat="1" ht="31.5" customHeight="1" x14ac:dyDescent="0.3">
      <c r="A194" s="20"/>
      <c r="B194" s="26"/>
      <c r="C194" s="24"/>
      <c r="D194" s="12"/>
      <c r="E194" s="12"/>
      <c r="F194" s="38"/>
      <c r="G194" s="21"/>
      <c r="H194" s="21"/>
      <c r="I194" s="11"/>
      <c r="J194" s="11"/>
      <c r="K194" s="14"/>
    </row>
    <row r="195" spans="1:11" s="5" customFormat="1" ht="31.5" customHeight="1" x14ac:dyDescent="0.3">
      <c r="A195" s="20"/>
      <c r="B195" s="26"/>
      <c r="C195" s="24"/>
      <c r="D195" s="12"/>
      <c r="E195" s="12"/>
      <c r="F195" s="38"/>
      <c r="G195" s="21"/>
      <c r="H195" s="21"/>
      <c r="I195" s="11"/>
      <c r="J195" s="11"/>
      <c r="K195" s="14"/>
    </row>
    <row r="196" spans="1:11" s="5" customFormat="1" ht="31.5" customHeight="1" x14ac:dyDescent="0.3">
      <c r="A196" s="20"/>
      <c r="B196" s="26"/>
      <c r="C196" s="24"/>
      <c r="D196" s="12"/>
      <c r="E196" s="12"/>
      <c r="F196" s="38"/>
      <c r="G196" s="21"/>
      <c r="H196" s="21"/>
      <c r="I196" s="11"/>
      <c r="J196" s="11"/>
      <c r="K196" s="14"/>
    </row>
    <row r="197" spans="1:11" s="5" customFormat="1" ht="31.5" customHeight="1" x14ac:dyDescent="0.3">
      <c r="A197" s="20"/>
      <c r="B197" s="26"/>
      <c r="C197" s="24"/>
      <c r="D197" s="12"/>
      <c r="E197" s="12"/>
      <c r="F197" s="38"/>
      <c r="G197" s="21"/>
      <c r="H197" s="21"/>
      <c r="I197" s="11"/>
      <c r="J197" s="11"/>
      <c r="K197" s="14"/>
    </row>
    <row r="198" spans="1:11" s="5" customFormat="1" ht="31.5" customHeight="1" x14ac:dyDescent="0.3">
      <c r="A198" s="20"/>
      <c r="B198" s="26"/>
      <c r="C198" s="24"/>
      <c r="D198" s="12"/>
      <c r="E198" s="12"/>
      <c r="F198" s="38"/>
      <c r="G198" s="21"/>
      <c r="H198" s="21"/>
      <c r="I198" s="11"/>
      <c r="J198" s="11"/>
      <c r="K198" s="14"/>
    </row>
    <row r="199" spans="1:11" s="6" customFormat="1" ht="47.1" customHeight="1" x14ac:dyDescent="0.3">
      <c r="A199" s="23"/>
      <c r="B199" s="26"/>
      <c r="C199" s="24"/>
      <c r="D199" s="12"/>
      <c r="E199" s="12"/>
      <c r="F199" s="38"/>
      <c r="G199" s="21"/>
      <c r="H199" s="21"/>
      <c r="I199" s="11"/>
      <c r="J199" s="11"/>
      <c r="K199" s="14"/>
    </row>
    <row r="200" spans="1:11" s="6" customFormat="1" ht="47.1" customHeight="1" x14ac:dyDescent="0.3">
      <c r="A200" s="23"/>
      <c r="B200" s="26"/>
      <c r="C200" s="24"/>
      <c r="D200" s="12"/>
      <c r="E200" s="12"/>
      <c r="F200" s="38"/>
      <c r="G200" s="21"/>
      <c r="H200" s="21"/>
      <c r="I200" s="11"/>
      <c r="J200" s="11"/>
      <c r="K200" s="14"/>
    </row>
    <row r="201" spans="1:11" s="6" customFormat="1" ht="47.1" customHeight="1" x14ac:dyDescent="0.3">
      <c r="A201" s="23"/>
      <c r="B201" s="26"/>
      <c r="C201" s="24"/>
      <c r="D201" s="12"/>
      <c r="E201" s="12"/>
      <c r="F201" s="38"/>
      <c r="G201" s="21"/>
      <c r="H201" s="21"/>
      <c r="I201" s="11"/>
      <c r="J201" s="11"/>
      <c r="K201" s="14"/>
    </row>
    <row r="202" spans="1:11" s="6" customFormat="1" ht="47.1" customHeight="1" x14ac:dyDescent="0.3">
      <c r="A202" s="23"/>
      <c r="B202" s="26"/>
      <c r="C202" s="24"/>
      <c r="D202" s="12"/>
      <c r="E202" s="12"/>
      <c r="F202" s="38"/>
      <c r="G202" s="21"/>
      <c r="H202" s="21"/>
      <c r="I202" s="11"/>
      <c r="J202" s="11"/>
      <c r="K202" s="14"/>
    </row>
    <row r="203" spans="1:11" s="6" customFormat="1" ht="47.1" customHeight="1" x14ac:dyDescent="0.3">
      <c r="A203" s="23"/>
      <c r="B203" s="26"/>
      <c r="C203" s="24"/>
      <c r="D203" s="12"/>
      <c r="E203" s="12"/>
      <c r="F203" s="38"/>
      <c r="G203" s="21"/>
      <c r="H203" s="21"/>
      <c r="I203" s="11"/>
      <c r="J203" s="11"/>
      <c r="K203" s="14"/>
    </row>
    <row r="204" spans="1:11" s="6" customFormat="1" ht="31.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11"/>
      <c r="J204" s="11"/>
      <c r="K204" s="14"/>
    </row>
    <row r="205" spans="1:11" s="6" customFormat="1" ht="31.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11"/>
      <c r="J205" s="11"/>
      <c r="K205" s="14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11"/>
      <c r="J206" s="11"/>
      <c r="K206" s="14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11"/>
      <c r="J207" s="11"/>
      <c r="K207" s="14"/>
    </row>
    <row r="208" spans="1:11" s="6" customFormat="1" ht="148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11"/>
      <c r="J208" s="11"/>
      <c r="K208" s="14"/>
    </row>
    <row r="209" spans="1:11" s="6" customFormat="1" ht="42" customHeight="1" x14ac:dyDescent="0.3">
      <c r="A209" s="23"/>
      <c r="B209" s="26"/>
      <c r="C209" s="24"/>
      <c r="D209" s="12"/>
      <c r="E209" s="12"/>
      <c r="F209" s="38"/>
      <c r="G209" s="21"/>
      <c r="H209" s="21"/>
      <c r="I209" s="11"/>
      <c r="J209" s="11"/>
      <c r="K209" s="14"/>
    </row>
    <row r="210" spans="1:11" s="6" customFormat="1" ht="42" customHeight="1" x14ac:dyDescent="0.3">
      <c r="A210" s="23"/>
      <c r="B210" s="26"/>
      <c r="C210" s="24"/>
      <c r="D210" s="12"/>
      <c r="E210" s="12"/>
      <c r="F210" s="38"/>
      <c r="G210" s="21"/>
      <c r="H210" s="21"/>
      <c r="I210" s="11"/>
      <c r="J210" s="11"/>
      <c r="K210" s="14"/>
    </row>
    <row r="211" spans="1:11" s="6" customFormat="1" ht="42" customHeight="1" x14ac:dyDescent="0.3">
      <c r="A211" s="23"/>
      <c r="B211" s="26"/>
      <c r="C211" s="24"/>
      <c r="D211" s="12"/>
      <c r="E211" s="12"/>
      <c r="F211" s="38"/>
      <c r="G211" s="21"/>
      <c r="H211" s="21"/>
      <c r="I211" s="11"/>
      <c r="J211" s="11"/>
      <c r="K211" s="14"/>
    </row>
    <row r="212" spans="1:11" s="6" customFormat="1" ht="42" customHeight="1" x14ac:dyDescent="0.3">
      <c r="A212" s="23"/>
      <c r="B212" s="26"/>
      <c r="C212" s="24"/>
      <c r="D212" s="12"/>
      <c r="E212" s="12"/>
      <c r="F212" s="38"/>
      <c r="G212" s="21"/>
      <c r="H212" s="21"/>
      <c r="I212" s="11"/>
      <c r="J212" s="11"/>
      <c r="K212" s="14"/>
    </row>
    <row r="213" spans="1:11" s="6" customFormat="1" ht="42" customHeight="1" x14ac:dyDescent="0.3">
      <c r="A213" s="23"/>
      <c r="B213" s="26"/>
      <c r="C213" s="24"/>
      <c r="D213" s="12"/>
      <c r="E213" s="12"/>
      <c r="F213" s="38"/>
      <c r="G213" s="21"/>
      <c r="H213" s="21"/>
      <c r="I213" s="11"/>
      <c r="J213" s="11"/>
      <c r="K213" s="14"/>
    </row>
    <row r="214" spans="1:11" s="6" customFormat="1" ht="42" customHeight="1" x14ac:dyDescent="0.3">
      <c r="A214" s="23"/>
      <c r="B214" s="26"/>
      <c r="C214" s="24"/>
      <c r="D214" s="12"/>
      <c r="E214" s="12"/>
      <c r="F214" s="38"/>
      <c r="G214" s="21"/>
      <c r="H214" s="21"/>
      <c r="I214" s="11"/>
      <c r="J214" s="11"/>
      <c r="K214" s="14"/>
    </row>
    <row r="215" spans="1:11" s="6" customFormat="1" ht="42" customHeight="1" x14ac:dyDescent="0.3">
      <c r="A215" s="23"/>
      <c r="B215" s="26"/>
      <c r="C215" s="24"/>
      <c r="D215" s="12"/>
      <c r="E215" s="12"/>
      <c r="F215" s="38"/>
      <c r="G215" s="21"/>
      <c r="H215" s="21"/>
      <c r="I215" s="11"/>
      <c r="J215" s="11"/>
      <c r="K215" s="14"/>
    </row>
    <row r="216" spans="1:11" s="6" customFormat="1" ht="42" customHeight="1" x14ac:dyDescent="0.3">
      <c r="A216" s="23"/>
      <c r="B216" s="26"/>
      <c r="C216" s="24"/>
      <c r="D216" s="12"/>
      <c r="E216" s="12"/>
      <c r="F216" s="38"/>
      <c r="G216" s="21"/>
      <c r="H216" s="21"/>
      <c r="I216" s="11"/>
      <c r="J216" s="11"/>
      <c r="K216" s="14"/>
    </row>
    <row r="217" spans="1:11" s="6" customFormat="1" ht="42" customHeight="1" x14ac:dyDescent="0.3">
      <c r="A217" s="23"/>
      <c r="B217" s="26"/>
      <c r="C217" s="24"/>
      <c r="D217" s="12"/>
      <c r="E217" s="12"/>
      <c r="F217" s="38"/>
      <c r="G217" s="21"/>
      <c r="H217" s="21"/>
      <c r="I217" s="11"/>
      <c r="J217" s="11"/>
      <c r="K217" s="14"/>
    </row>
    <row r="218" spans="1:11" s="6" customFormat="1" ht="42" customHeight="1" x14ac:dyDescent="0.3">
      <c r="A218" s="23"/>
      <c r="B218" s="26"/>
      <c r="C218" s="24"/>
      <c r="D218" s="12"/>
      <c r="E218" s="12"/>
      <c r="F218" s="38"/>
      <c r="G218" s="21"/>
      <c r="H218" s="21"/>
      <c r="I218" s="11"/>
      <c r="J218" s="11"/>
      <c r="K218" s="14"/>
    </row>
    <row r="219" spans="1:11" s="6" customFormat="1" ht="42" customHeight="1" x14ac:dyDescent="0.3">
      <c r="A219" s="23"/>
      <c r="B219" s="26"/>
      <c r="C219" s="24"/>
      <c r="D219" s="12"/>
      <c r="E219" s="12"/>
      <c r="F219" s="38"/>
      <c r="G219" s="21"/>
      <c r="H219" s="21"/>
      <c r="I219" s="11"/>
      <c r="J219" s="11"/>
      <c r="K219" s="14"/>
    </row>
    <row r="220" spans="1:11" s="6" customFormat="1" ht="42" customHeight="1" x14ac:dyDescent="0.3">
      <c r="A220" s="23"/>
      <c r="B220" s="26"/>
      <c r="C220" s="24"/>
      <c r="D220" s="12"/>
      <c r="E220" s="12"/>
      <c r="F220" s="38"/>
      <c r="G220" s="21"/>
      <c r="H220" s="21"/>
      <c r="I220" s="11"/>
      <c r="J220" s="11"/>
      <c r="K220" s="14"/>
    </row>
    <row r="221" spans="1:11" s="6" customFormat="1" ht="42" customHeight="1" x14ac:dyDescent="0.3">
      <c r="A221" s="23"/>
      <c r="B221" s="26"/>
      <c r="C221" s="24"/>
      <c r="D221" s="12"/>
      <c r="E221" s="12"/>
      <c r="F221" s="38"/>
      <c r="G221" s="21"/>
      <c r="H221" s="21"/>
      <c r="I221" s="11"/>
      <c r="J221" s="11"/>
      <c r="K221" s="14"/>
    </row>
    <row r="222" spans="1:11" s="6" customFormat="1" ht="42" customHeight="1" x14ac:dyDescent="0.3">
      <c r="A222" s="23"/>
      <c r="B222" s="26"/>
      <c r="C222" s="24"/>
      <c r="D222" s="12"/>
      <c r="E222" s="12"/>
      <c r="F222" s="38"/>
      <c r="G222" s="21"/>
      <c r="H222" s="21"/>
      <c r="I222" s="11"/>
      <c r="J222" s="11"/>
      <c r="K222" s="14"/>
    </row>
    <row r="223" spans="1:11" s="6" customFormat="1" ht="42" customHeight="1" x14ac:dyDescent="0.3">
      <c r="A223" s="23"/>
      <c r="B223" s="26"/>
      <c r="C223" s="24"/>
      <c r="D223" s="12"/>
      <c r="E223" s="12"/>
      <c r="F223" s="38"/>
      <c r="G223" s="21"/>
      <c r="H223" s="21"/>
      <c r="I223" s="11"/>
      <c r="J223" s="11"/>
      <c r="K223" s="14"/>
    </row>
    <row r="224" spans="1:11" s="6" customFormat="1" ht="4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11"/>
      <c r="J224" s="11"/>
      <c r="K224" s="14"/>
    </row>
    <row r="225" spans="1:11" s="7" customFormat="1" ht="4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11"/>
      <c r="J225" s="11"/>
      <c r="K225" s="14"/>
    </row>
    <row r="226" spans="1:11" s="7" customFormat="1" ht="4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11"/>
      <c r="J226" s="11"/>
      <c r="K226" s="14"/>
    </row>
    <row r="227" spans="1:11" s="7" customFormat="1" ht="4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11"/>
      <c r="J227" s="11"/>
      <c r="K227" s="14"/>
    </row>
    <row r="228" spans="1:11" s="7" customFormat="1" ht="69.7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11"/>
      <c r="J228" s="11"/>
      <c r="K228" s="14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11"/>
      <c r="J229" s="11"/>
      <c r="K229" s="14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11"/>
      <c r="J230" s="11"/>
      <c r="K230" s="14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11"/>
      <c r="J231" s="11"/>
      <c r="K231" s="14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11"/>
      <c r="J232" s="11"/>
      <c r="K232" s="14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11"/>
      <c r="J233" s="11"/>
      <c r="K233" s="14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11"/>
      <c r="J234" s="11"/>
      <c r="K234" s="14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11"/>
      <c r="J235" s="11"/>
      <c r="K235" s="14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11"/>
      <c r="J236" s="11"/>
      <c r="K236" s="14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11"/>
      <c r="J237" s="11"/>
      <c r="K237" s="14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11"/>
      <c r="J238" s="11"/>
      <c r="K238" s="14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11"/>
      <c r="J239" s="11"/>
      <c r="K239" s="14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11"/>
      <c r="J240" s="11"/>
      <c r="K240" s="14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11"/>
      <c r="J241" s="11"/>
      <c r="K241" s="14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11"/>
      <c r="J242" s="11"/>
      <c r="K242" s="14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11"/>
      <c r="J243" s="11"/>
      <c r="K243" s="14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11"/>
      <c r="J244" s="11"/>
      <c r="K244" s="14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11"/>
      <c r="J245" s="11"/>
      <c r="K245" s="14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11"/>
      <c r="J246" s="11"/>
      <c r="K246" s="14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11"/>
      <c r="J247" s="11"/>
      <c r="K247" s="14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11"/>
      <c r="J248" s="11"/>
      <c r="K248" s="14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11"/>
      <c r="J249" s="11"/>
      <c r="K249" s="14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11"/>
      <c r="J250" s="11"/>
      <c r="K250" s="14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11"/>
      <c r="J251" s="11"/>
      <c r="K251" s="14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11"/>
      <c r="J252" s="11"/>
      <c r="K252" s="14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11"/>
      <c r="J253" s="11"/>
      <c r="K253" s="14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11"/>
      <c r="J254" s="11"/>
      <c r="K254" s="14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11"/>
      <c r="J255" s="11"/>
      <c r="K255" s="14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11"/>
      <c r="J256" s="11"/>
      <c r="K256" s="14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11"/>
      <c r="J257" s="11"/>
      <c r="K257" s="14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11"/>
      <c r="J258" s="11"/>
      <c r="K258" s="14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11"/>
      <c r="J259" s="11"/>
      <c r="K259" s="14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11"/>
      <c r="J260" s="11"/>
      <c r="K260" s="14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11"/>
      <c r="J261" s="11"/>
      <c r="K261" s="14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11"/>
      <c r="J262" s="11"/>
      <c r="K262" s="14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11"/>
      <c r="J263" s="11"/>
      <c r="K263" s="14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11"/>
      <c r="J264" s="11"/>
      <c r="K264" s="14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11"/>
      <c r="J265" s="11"/>
      <c r="K265" s="14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11"/>
      <c r="J266" s="11"/>
      <c r="K266" s="14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11"/>
      <c r="J267" s="11"/>
      <c r="K267" s="14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11"/>
      <c r="J268" s="11"/>
      <c r="K268" s="14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11"/>
      <c r="J269" s="11"/>
      <c r="K269" s="14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11"/>
      <c r="J270" s="11"/>
      <c r="K270" s="14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11"/>
      <c r="J271" s="11"/>
      <c r="K271" s="14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11"/>
      <c r="J272" s="11"/>
      <c r="K272" s="14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11"/>
      <c r="J273" s="11"/>
      <c r="K273" s="14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11"/>
      <c r="J274" s="11"/>
      <c r="K274" s="14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11"/>
      <c r="J275" s="11"/>
      <c r="K275" s="14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11"/>
      <c r="J276" s="11"/>
      <c r="K276" s="14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11"/>
      <c r="J277" s="11"/>
      <c r="K277" s="14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11"/>
      <c r="J278" s="11"/>
      <c r="K278" s="14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11"/>
      <c r="J279" s="11"/>
      <c r="K279" s="14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11"/>
      <c r="J280" s="11"/>
      <c r="K280" s="14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11"/>
      <c r="J281" s="11"/>
      <c r="K281" s="14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11"/>
      <c r="J282" s="11"/>
      <c r="K282" s="14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11"/>
      <c r="J283" s="11"/>
      <c r="K283" s="14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11"/>
      <c r="J284" s="11"/>
      <c r="K284" s="14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11"/>
      <c r="J285" s="11"/>
      <c r="K285" s="14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11"/>
      <c r="J286" s="11"/>
      <c r="K286" s="14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11"/>
      <c r="J287" s="11"/>
      <c r="K287" s="14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11"/>
      <c r="J288" s="11"/>
      <c r="K288" s="14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11"/>
      <c r="J289" s="11"/>
      <c r="K289" s="14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11"/>
      <c r="J290" s="11"/>
      <c r="K290" s="14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11"/>
      <c r="J291" s="11"/>
      <c r="K291" s="14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11"/>
      <c r="J292" s="11"/>
      <c r="K292" s="14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11"/>
      <c r="J293" s="11"/>
      <c r="K293" s="14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11"/>
      <c r="J294" s="11"/>
      <c r="K294" s="14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11"/>
      <c r="J295" s="11"/>
      <c r="K295" s="14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11"/>
      <c r="J296" s="11"/>
      <c r="K296" s="14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11"/>
      <c r="J297" s="11"/>
      <c r="K297" s="14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11"/>
      <c r="J298" s="11"/>
      <c r="K298" s="14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11"/>
      <c r="J299" s="11"/>
      <c r="K299" s="14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11"/>
      <c r="J300" s="11"/>
      <c r="K300" s="14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11"/>
      <c r="J301" s="11"/>
      <c r="K301" s="14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11"/>
      <c r="J302" s="11"/>
      <c r="K302" s="14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11"/>
      <c r="J303" s="11"/>
      <c r="K303" s="14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11"/>
      <c r="J304" s="11"/>
      <c r="K304" s="14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11"/>
      <c r="J305" s="11"/>
      <c r="K305" s="14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11"/>
      <c r="J306" s="11"/>
      <c r="K306" s="14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11"/>
      <c r="J307" s="11"/>
      <c r="K307" s="14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11"/>
      <c r="J308" s="11"/>
      <c r="K308" s="14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11"/>
      <c r="J309" s="11"/>
      <c r="K309" s="14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11"/>
      <c r="J310" s="11"/>
      <c r="K310" s="14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11"/>
      <c r="J311" s="11"/>
      <c r="K311" s="14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11"/>
      <c r="J312" s="11"/>
      <c r="K312" s="14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11"/>
      <c r="J313" s="11"/>
      <c r="K313" s="14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11"/>
      <c r="J314" s="11"/>
      <c r="K314" s="14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11"/>
      <c r="J315" s="11"/>
      <c r="K315" s="14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11"/>
      <c r="J316" s="11"/>
      <c r="K316" s="14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11"/>
      <c r="J317" s="11"/>
      <c r="K317" s="14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11"/>
      <c r="J318" s="11"/>
      <c r="K318" s="14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11"/>
      <c r="J319" s="11"/>
      <c r="K319" s="14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11"/>
      <c r="J320" s="11"/>
      <c r="K320" s="14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11"/>
      <c r="J321" s="11"/>
      <c r="K321" s="14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11"/>
      <c r="J322" s="11"/>
      <c r="K322" s="14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11"/>
      <c r="J323" s="11"/>
      <c r="K323" s="14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11"/>
      <c r="J324" s="11"/>
      <c r="K324" s="14"/>
    </row>
    <row r="325" spans="1:11" s="6" customFormat="1" ht="31.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11"/>
      <c r="J325" s="11"/>
      <c r="K325" s="14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11"/>
      <c r="J326" s="11"/>
      <c r="K326" s="14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11"/>
      <c r="J327" s="11"/>
      <c r="K327" s="14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11"/>
      <c r="J328" s="11"/>
      <c r="K328" s="14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11"/>
      <c r="J329" s="11"/>
      <c r="K329" s="14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11"/>
      <c r="J330" s="11"/>
      <c r="K330" s="14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11"/>
      <c r="J331" s="11"/>
      <c r="K331" s="14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11"/>
      <c r="J332" s="11"/>
      <c r="K332" s="14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11"/>
      <c r="J333" s="11"/>
      <c r="K333" s="14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11"/>
      <c r="J334" s="11"/>
      <c r="K334" s="14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11"/>
      <c r="J335" s="11"/>
      <c r="K335" s="14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11"/>
      <c r="J336" s="11"/>
      <c r="K336" s="14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11"/>
      <c r="J337" s="11"/>
      <c r="K337" s="14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11"/>
      <c r="J338" s="11"/>
      <c r="K338" s="14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11"/>
      <c r="J339" s="11"/>
      <c r="K339" s="14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11"/>
      <c r="J340" s="11"/>
      <c r="K340" s="14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11"/>
      <c r="J341" s="11"/>
      <c r="K341" s="14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11"/>
      <c r="J342" s="11"/>
      <c r="K342" s="14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11"/>
      <c r="J343" s="11"/>
      <c r="K343" s="14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11"/>
      <c r="J344" s="11"/>
      <c r="K344" s="14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11"/>
      <c r="J345" s="11"/>
      <c r="K345" s="14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11"/>
      <c r="J346" s="11"/>
      <c r="K346" s="14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11"/>
      <c r="J347" s="11"/>
      <c r="K347" s="14"/>
    </row>
    <row r="348" spans="1:11" s="6" customFormat="1" ht="50.2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11"/>
      <c r="J348" s="11"/>
      <c r="K348" s="14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11"/>
      <c r="J349" s="11"/>
      <c r="K349" s="14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11"/>
      <c r="J350" s="11"/>
      <c r="K350" s="14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11"/>
      <c r="J351" s="11"/>
      <c r="K351" s="14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11"/>
      <c r="J352" s="11"/>
      <c r="K352" s="14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11"/>
      <c r="J353" s="11"/>
      <c r="K353" s="14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11"/>
      <c r="J354" s="11"/>
      <c r="K354" s="14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11"/>
      <c r="J355" s="11"/>
      <c r="K355" s="14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11"/>
      <c r="J356" s="11"/>
      <c r="K356" s="14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11"/>
      <c r="J357" s="11"/>
      <c r="K357" s="14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11"/>
      <c r="J358" s="11"/>
      <c r="K358" s="14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11"/>
      <c r="J359" s="11"/>
      <c r="K359" s="14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11"/>
      <c r="J360" s="11"/>
      <c r="K360" s="14"/>
    </row>
    <row r="361" spans="1:11" s="6" customFormat="1" ht="31.5" customHeight="1" x14ac:dyDescent="0.3">
      <c r="A361" s="23"/>
      <c r="B361" s="26"/>
      <c r="C361" s="24"/>
      <c r="D361" s="12"/>
      <c r="E361" s="12"/>
      <c r="F361" s="38"/>
      <c r="G361" s="21"/>
      <c r="H361" s="21"/>
      <c r="I361" s="11"/>
      <c r="J361" s="11"/>
      <c r="K361" s="14"/>
    </row>
    <row r="362" spans="1:11" s="6" customFormat="1" ht="31.5" customHeight="1" x14ac:dyDescent="0.3">
      <c r="A362" s="23"/>
      <c r="B362" s="26"/>
      <c r="C362" s="24"/>
      <c r="D362" s="12"/>
      <c r="E362" s="12"/>
      <c r="F362" s="38"/>
      <c r="G362" s="21"/>
      <c r="H362" s="21"/>
      <c r="I362" s="11"/>
      <c r="J362" s="11"/>
      <c r="K362" s="14"/>
    </row>
    <row r="363" spans="1:11" s="6" customFormat="1" ht="31.5" customHeight="1" x14ac:dyDescent="0.3">
      <c r="A363" s="23"/>
      <c r="B363" s="26"/>
      <c r="C363" s="24"/>
      <c r="D363" s="12"/>
      <c r="E363" s="12"/>
      <c r="F363" s="38"/>
      <c r="G363" s="21"/>
      <c r="H363" s="21"/>
      <c r="I363" s="11"/>
      <c r="J363" s="11"/>
      <c r="K363" s="14"/>
    </row>
    <row r="364" spans="1:11" s="6" customFormat="1" ht="31.5" customHeight="1" x14ac:dyDescent="0.3">
      <c r="A364" s="23"/>
      <c r="B364" s="26"/>
      <c r="C364" s="24"/>
      <c r="D364" s="12"/>
      <c r="E364" s="12"/>
      <c r="F364" s="38"/>
      <c r="G364" s="21"/>
      <c r="H364" s="21"/>
      <c r="I364" s="11"/>
      <c r="J364" s="11"/>
      <c r="K364" s="14"/>
    </row>
    <row r="365" spans="1:11" s="6" customFormat="1" ht="31.5" customHeight="1" x14ac:dyDescent="0.3">
      <c r="A365" s="23"/>
      <c r="B365" s="26"/>
      <c r="C365" s="24"/>
      <c r="D365" s="12"/>
      <c r="E365" s="12"/>
      <c r="F365" s="38"/>
      <c r="G365" s="21"/>
      <c r="H365" s="21"/>
      <c r="I365" s="11"/>
      <c r="J365" s="11"/>
      <c r="K365" s="14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11"/>
      <c r="J366" s="11"/>
      <c r="K366" s="14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11"/>
      <c r="J367" s="11"/>
      <c r="K367" s="14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11"/>
      <c r="J368" s="11"/>
      <c r="K368" s="14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11"/>
      <c r="J369" s="11"/>
      <c r="K369" s="14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11"/>
      <c r="J370" s="11"/>
      <c r="K370" s="14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11"/>
      <c r="J371" s="11"/>
      <c r="K371" s="14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11"/>
      <c r="J372" s="11"/>
      <c r="K372" s="14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11"/>
      <c r="J373" s="11"/>
      <c r="K373" s="14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11"/>
      <c r="J374" s="11"/>
      <c r="K374" s="14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11"/>
      <c r="J375" s="11"/>
      <c r="K375" s="14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11"/>
      <c r="J376" s="11"/>
      <c r="K376" s="14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11"/>
      <c r="J377" s="11"/>
      <c r="K377" s="14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11"/>
      <c r="J378" s="11"/>
      <c r="K378" s="14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11"/>
      <c r="J379" s="11"/>
      <c r="K379" s="14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11"/>
      <c r="J380" s="11"/>
      <c r="K380" s="14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11"/>
      <c r="J381" s="11"/>
      <c r="K381" s="14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11"/>
      <c r="J382" s="11"/>
      <c r="K382" s="14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11"/>
      <c r="J383" s="11"/>
      <c r="K383" s="14"/>
    </row>
    <row r="384" spans="1:11" s="23" customFormat="1" ht="31.5" customHeight="1" x14ac:dyDescent="0.3">
      <c r="B384" s="26"/>
      <c r="C384" s="24"/>
      <c r="D384" s="12"/>
      <c r="E384" s="12"/>
      <c r="F384" s="38"/>
      <c r="G384" s="21"/>
      <c r="H384" s="21"/>
      <c r="I384" s="11"/>
      <c r="J384" s="11"/>
      <c r="K384" s="14"/>
    </row>
    <row r="385" spans="1:11" s="23" customFormat="1" ht="31.5" customHeight="1" x14ac:dyDescent="0.3">
      <c r="B385" s="26"/>
      <c r="C385" s="24"/>
      <c r="D385" s="12"/>
      <c r="E385" s="12"/>
      <c r="F385" s="38"/>
      <c r="G385" s="21"/>
      <c r="H385" s="21"/>
      <c r="I385" s="11"/>
      <c r="J385" s="11"/>
      <c r="K385" s="14"/>
    </row>
    <row r="386" spans="1:11" s="23" customFormat="1" ht="31.5" customHeight="1" x14ac:dyDescent="0.3">
      <c r="B386" s="26"/>
      <c r="C386" s="24"/>
      <c r="D386" s="12"/>
      <c r="E386" s="12"/>
      <c r="F386" s="38"/>
      <c r="G386" s="21"/>
      <c r="H386" s="21"/>
      <c r="I386" s="11"/>
      <c r="J386" s="11"/>
      <c r="K386" s="14"/>
    </row>
    <row r="387" spans="1:11" s="23" customFormat="1" ht="31.5" customHeight="1" x14ac:dyDescent="0.3">
      <c r="B387" s="26"/>
      <c r="C387" s="24"/>
      <c r="D387" s="12"/>
      <c r="E387" s="12"/>
      <c r="F387" s="38"/>
      <c r="G387" s="21"/>
      <c r="H387" s="21"/>
      <c r="I387" s="11"/>
      <c r="J387" s="11"/>
      <c r="K387" s="14"/>
    </row>
    <row r="388" spans="1:11" s="23" customFormat="1" ht="31.5" customHeight="1" x14ac:dyDescent="0.3">
      <c r="B388" s="26"/>
      <c r="C388" s="24"/>
      <c r="D388" s="12"/>
      <c r="E388" s="12"/>
      <c r="F388" s="38"/>
      <c r="G388" s="21"/>
      <c r="H388" s="21"/>
      <c r="I388" s="11"/>
      <c r="J388" s="11"/>
      <c r="K388" s="14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11"/>
      <c r="J389" s="11"/>
      <c r="K389" s="14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11"/>
      <c r="J390" s="11"/>
      <c r="K390" s="14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11"/>
      <c r="J391" s="11"/>
      <c r="K391" s="14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11"/>
      <c r="J392" s="11"/>
      <c r="K392" s="14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11"/>
      <c r="J393" s="11"/>
      <c r="K393" s="14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11"/>
      <c r="J394" s="11"/>
      <c r="K394" s="14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11"/>
      <c r="J395" s="11"/>
      <c r="K395" s="14"/>
    </row>
    <row r="396" spans="1:11" s="6" customFormat="1" ht="31.5" customHeight="1" x14ac:dyDescent="0.3">
      <c r="A396" s="23"/>
      <c r="B396" s="26"/>
      <c r="C396" s="24"/>
      <c r="D396" s="12"/>
      <c r="E396" s="12"/>
      <c r="F396" s="38"/>
      <c r="G396" s="21"/>
      <c r="H396" s="21"/>
      <c r="I396" s="11"/>
      <c r="J396" s="11"/>
      <c r="K396" s="14"/>
    </row>
    <row r="397" spans="1:11" s="6" customFormat="1" ht="31.5" customHeight="1" x14ac:dyDescent="0.3">
      <c r="A397" s="23"/>
      <c r="B397" s="26"/>
      <c r="C397" s="24"/>
      <c r="D397" s="12"/>
      <c r="E397" s="12"/>
      <c r="F397" s="38"/>
      <c r="G397" s="21"/>
      <c r="H397" s="21"/>
      <c r="I397" s="11"/>
      <c r="J397" s="11"/>
      <c r="K397" s="14"/>
    </row>
    <row r="398" spans="1:11" s="6" customFormat="1" ht="31.5" customHeight="1" x14ac:dyDescent="0.3">
      <c r="A398" s="23"/>
      <c r="B398" s="26"/>
      <c r="C398" s="24"/>
      <c r="D398" s="12"/>
      <c r="E398" s="12"/>
      <c r="F398" s="38"/>
      <c r="G398" s="21"/>
      <c r="H398" s="21"/>
      <c r="I398" s="11"/>
      <c r="J398" s="11"/>
      <c r="K398" s="14"/>
    </row>
    <row r="399" spans="1:11" s="6" customFormat="1" ht="31.5" customHeight="1" x14ac:dyDescent="0.3">
      <c r="A399" s="23"/>
      <c r="B399" s="26"/>
      <c r="C399" s="24"/>
      <c r="D399" s="12"/>
      <c r="E399" s="12"/>
      <c r="F399" s="38"/>
      <c r="G399" s="21"/>
      <c r="H399" s="21"/>
      <c r="I399" s="11"/>
      <c r="J399" s="11"/>
      <c r="K399" s="14"/>
    </row>
    <row r="400" spans="1:11" s="6" customFormat="1" ht="31.5" customHeight="1" x14ac:dyDescent="0.3">
      <c r="A400" s="23"/>
      <c r="B400" s="26"/>
      <c r="C400" s="24"/>
      <c r="D400" s="12"/>
      <c r="E400" s="12"/>
      <c r="F400" s="38"/>
      <c r="G400" s="21"/>
      <c r="H400" s="21"/>
      <c r="I400" s="11"/>
      <c r="J400" s="11"/>
      <c r="K400" s="14"/>
    </row>
    <row r="401" spans="1:11" s="6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11"/>
      <c r="J401" s="11"/>
      <c r="K401" s="14"/>
    </row>
    <row r="402" spans="1:11" s="6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11"/>
      <c r="J402" s="11"/>
      <c r="K402" s="14"/>
    </row>
    <row r="403" spans="1:11" s="6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11"/>
      <c r="J403" s="11"/>
      <c r="K403" s="14"/>
    </row>
    <row r="404" spans="1:11" s="6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11"/>
      <c r="J404" s="11"/>
      <c r="K404" s="14"/>
    </row>
    <row r="405" spans="1:11" s="6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11"/>
      <c r="J405" s="11"/>
      <c r="K405" s="14"/>
    </row>
    <row r="406" spans="1:11" s="6" customFormat="1" ht="31.5" customHeight="1" x14ac:dyDescent="0.3">
      <c r="A406" s="23"/>
      <c r="B406" s="26"/>
      <c r="C406" s="24"/>
      <c r="D406" s="12"/>
      <c r="E406" s="12"/>
      <c r="F406" s="38"/>
      <c r="G406" s="21"/>
      <c r="H406" s="21"/>
      <c r="I406" s="11"/>
      <c r="J406" s="11"/>
      <c r="K406" s="14"/>
    </row>
    <row r="407" spans="1:11" s="6" customFormat="1" ht="31.5" customHeight="1" x14ac:dyDescent="0.3">
      <c r="A407" s="23"/>
      <c r="B407" s="26"/>
      <c r="C407" s="24"/>
      <c r="D407" s="12"/>
      <c r="E407" s="12"/>
      <c r="F407" s="38"/>
      <c r="G407" s="21"/>
      <c r="H407" s="21"/>
      <c r="I407" s="11"/>
      <c r="J407" s="11"/>
      <c r="K407" s="14"/>
    </row>
    <row r="408" spans="1:11" s="6" customFormat="1" ht="31.5" customHeight="1" x14ac:dyDescent="0.3">
      <c r="A408" s="23"/>
      <c r="B408" s="26"/>
      <c r="C408" s="24"/>
      <c r="D408" s="12"/>
      <c r="E408" s="12"/>
      <c r="F408" s="38"/>
      <c r="G408" s="21"/>
      <c r="H408" s="21"/>
      <c r="I408" s="11"/>
      <c r="J408" s="11"/>
      <c r="K408" s="14"/>
    </row>
    <row r="409" spans="1:11" s="6" customFormat="1" ht="31.5" customHeight="1" x14ac:dyDescent="0.3">
      <c r="A409" s="23"/>
      <c r="B409" s="26"/>
      <c r="C409" s="24"/>
      <c r="D409" s="12"/>
      <c r="E409" s="12"/>
      <c r="F409" s="38"/>
      <c r="G409" s="21"/>
      <c r="H409" s="21"/>
      <c r="I409" s="11"/>
      <c r="J409" s="11"/>
      <c r="K409" s="14"/>
    </row>
    <row r="410" spans="1:11" s="6" customFormat="1" ht="31.5" customHeight="1" x14ac:dyDescent="0.3">
      <c r="A410" s="23"/>
      <c r="B410" s="26"/>
      <c r="C410" s="24"/>
      <c r="D410" s="12"/>
      <c r="E410" s="12"/>
      <c r="F410" s="38"/>
      <c r="G410" s="21"/>
      <c r="H410" s="21"/>
      <c r="I410" s="11"/>
      <c r="J410" s="11"/>
      <c r="K410" s="14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11"/>
      <c r="J411" s="11"/>
      <c r="K411" s="14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11"/>
      <c r="J412" s="11"/>
      <c r="K412" s="14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11"/>
      <c r="J413" s="11"/>
      <c r="K413" s="14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11"/>
      <c r="J414" s="11"/>
      <c r="K414" s="14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11"/>
      <c r="J415" s="11"/>
      <c r="K415" s="14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11"/>
      <c r="J416" s="11"/>
      <c r="K416" s="14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11"/>
      <c r="J417" s="11"/>
      <c r="K417" s="14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11"/>
      <c r="J418" s="11"/>
      <c r="K418" s="14"/>
    </row>
    <row r="419" spans="1:11" s="23" customFormat="1" ht="31.5" customHeight="1" x14ac:dyDescent="0.3">
      <c r="B419" s="26"/>
      <c r="C419" s="24"/>
      <c r="D419" s="12"/>
      <c r="E419" s="12"/>
      <c r="F419" s="38"/>
      <c r="G419" s="21"/>
      <c r="H419" s="21"/>
      <c r="I419" s="11"/>
      <c r="J419" s="11"/>
      <c r="K419" s="14"/>
    </row>
    <row r="420" spans="1:11" s="23" customFormat="1" ht="31.5" customHeight="1" x14ac:dyDescent="0.3">
      <c r="B420" s="26"/>
      <c r="C420" s="24"/>
      <c r="D420" s="12"/>
      <c r="E420" s="12"/>
      <c r="F420" s="38"/>
      <c r="G420" s="21"/>
      <c r="H420" s="21"/>
      <c r="I420" s="11"/>
      <c r="J420" s="11"/>
      <c r="K420" s="14"/>
    </row>
    <row r="421" spans="1:11" s="23" customFormat="1" ht="31.5" customHeight="1" x14ac:dyDescent="0.3">
      <c r="B421" s="26"/>
      <c r="C421" s="24"/>
      <c r="D421" s="12"/>
      <c r="E421" s="12"/>
      <c r="F421" s="38"/>
      <c r="G421" s="21"/>
      <c r="H421" s="21"/>
      <c r="I421" s="11"/>
      <c r="J421" s="11"/>
      <c r="K421" s="14"/>
    </row>
    <row r="422" spans="1:11" s="23" customFormat="1" ht="31.5" customHeight="1" x14ac:dyDescent="0.3">
      <c r="B422" s="26"/>
      <c r="C422" s="24"/>
      <c r="D422" s="12"/>
      <c r="E422" s="12"/>
      <c r="F422" s="38"/>
      <c r="G422" s="21"/>
      <c r="H422" s="21"/>
      <c r="I422" s="11"/>
      <c r="J422" s="11"/>
      <c r="K422" s="14"/>
    </row>
    <row r="423" spans="1:11" s="23" customFormat="1" ht="31.5" customHeight="1" x14ac:dyDescent="0.3">
      <c r="B423" s="26"/>
      <c r="C423" s="24"/>
      <c r="D423" s="12"/>
      <c r="E423" s="12"/>
      <c r="F423" s="38"/>
      <c r="G423" s="21"/>
      <c r="H423" s="21"/>
      <c r="I423" s="11"/>
      <c r="J423" s="11"/>
      <c r="K423" s="14"/>
    </row>
    <row r="424" spans="1:11" s="7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11"/>
      <c r="J424" s="11"/>
      <c r="K424" s="14"/>
    </row>
    <row r="425" spans="1:11" s="7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11"/>
      <c r="J425" s="11"/>
      <c r="K425" s="14"/>
    </row>
    <row r="426" spans="1:11" s="7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11"/>
      <c r="J426" s="11"/>
      <c r="K426" s="14"/>
    </row>
    <row r="427" spans="1:11" s="7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11"/>
      <c r="J427" s="11"/>
      <c r="K427" s="14"/>
    </row>
    <row r="428" spans="1:11" s="7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11"/>
      <c r="J428" s="11"/>
      <c r="K428" s="14"/>
    </row>
    <row r="429" spans="1:11" s="7" customFormat="1" ht="31.5" customHeight="1" x14ac:dyDescent="0.3">
      <c r="A429" s="47"/>
      <c r="B429" s="26"/>
      <c r="C429" s="24"/>
      <c r="D429" s="12"/>
      <c r="E429" s="12"/>
      <c r="F429" s="38"/>
      <c r="G429" s="21"/>
      <c r="H429" s="21"/>
      <c r="I429" s="11"/>
      <c r="J429" s="11"/>
      <c r="K429" s="14"/>
    </row>
    <row r="430" spans="1:11" s="7" customFormat="1" ht="31.5" customHeight="1" x14ac:dyDescent="0.3">
      <c r="A430" s="27"/>
      <c r="B430" s="26"/>
      <c r="C430" s="24"/>
      <c r="D430" s="12"/>
      <c r="E430" s="12"/>
      <c r="F430" s="38"/>
      <c r="G430" s="21"/>
      <c r="H430" s="21"/>
      <c r="I430" s="11"/>
      <c r="J430" s="11"/>
      <c r="K430" s="14"/>
    </row>
    <row r="431" spans="1:11" s="7" customFormat="1" ht="31.5" customHeight="1" x14ac:dyDescent="0.3">
      <c r="A431" s="27"/>
      <c r="B431" s="26"/>
      <c r="C431" s="24"/>
      <c r="D431" s="12"/>
      <c r="E431" s="12"/>
      <c r="F431" s="38"/>
      <c r="G431" s="21"/>
      <c r="H431" s="21"/>
      <c r="I431" s="11"/>
      <c r="J431" s="11"/>
      <c r="K431" s="14"/>
    </row>
    <row r="432" spans="1:11" s="7" customFormat="1" ht="31.5" customHeight="1" x14ac:dyDescent="0.3">
      <c r="A432" s="27"/>
      <c r="B432" s="26"/>
      <c r="C432" s="24"/>
      <c r="D432" s="12"/>
      <c r="E432" s="12"/>
      <c r="F432" s="38"/>
      <c r="G432" s="21"/>
      <c r="H432" s="21"/>
      <c r="I432" s="11"/>
      <c r="J432" s="11"/>
      <c r="K432" s="14"/>
    </row>
    <row r="433" spans="1:11" s="7" customFormat="1" ht="31.5" customHeight="1" x14ac:dyDescent="0.3">
      <c r="A433" s="27"/>
      <c r="B433" s="26"/>
      <c r="C433" s="24"/>
      <c r="D433" s="12"/>
      <c r="E433" s="12"/>
      <c r="F433" s="38"/>
      <c r="G433" s="21"/>
      <c r="H433" s="21"/>
      <c r="I433" s="11"/>
      <c r="J433" s="11"/>
      <c r="K433" s="14"/>
    </row>
    <row r="434" spans="1:11" s="6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11"/>
      <c r="J434" s="11"/>
      <c r="K434" s="14"/>
    </row>
    <row r="435" spans="1:11" s="6" customFormat="1" ht="31.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11"/>
      <c r="J435" s="11"/>
      <c r="K435" s="14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11"/>
      <c r="J436" s="11"/>
      <c r="K436" s="14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11"/>
      <c r="J437" s="11"/>
      <c r="K437" s="14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11"/>
      <c r="J438" s="11"/>
      <c r="K438" s="14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11"/>
      <c r="J439" s="11"/>
      <c r="K439" s="14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11"/>
      <c r="J440" s="11"/>
      <c r="K440" s="14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11"/>
      <c r="J441" s="11"/>
      <c r="K441" s="14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11"/>
      <c r="J442" s="11"/>
      <c r="K442" s="14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11"/>
      <c r="J443" s="11"/>
      <c r="K443" s="14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11"/>
      <c r="J444" s="11"/>
      <c r="K444" s="14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11"/>
      <c r="J445" s="11"/>
      <c r="K445" s="14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11"/>
      <c r="J446" s="11"/>
      <c r="K446" s="14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11"/>
      <c r="J447" s="11"/>
      <c r="K447" s="14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11"/>
      <c r="J448" s="11"/>
      <c r="K448" s="14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11"/>
      <c r="J449" s="11"/>
      <c r="K449" s="14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11"/>
      <c r="J450" s="11"/>
      <c r="K450" s="14"/>
    </row>
    <row r="451" spans="1:11" s="6" customFormat="1" ht="31.5" customHeight="1" x14ac:dyDescent="0.3">
      <c r="A451" s="23"/>
      <c r="B451" s="26"/>
      <c r="C451" s="24"/>
      <c r="D451" s="12"/>
      <c r="E451" s="12"/>
      <c r="F451" s="38"/>
      <c r="G451" s="21"/>
      <c r="H451" s="21"/>
      <c r="I451" s="11"/>
      <c r="J451" s="11"/>
      <c r="K451" s="14"/>
    </row>
    <row r="452" spans="1:11" s="6" customFormat="1" ht="31.5" customHeight="1" x14ac:dyDescent="0.3">
      <c r="A452" s="23"/>
      <c r="B452" s="26"/>
      <c r="C452" s="24"/>
      <c r="D452" s="12"/>
      <c r="E452" s="12"/>
      <c r="F452" s="38"/>
      <c r="G452" s="21"/>
      <c r="H452" s="21"/>
      <c r="I452" s="11"/>
      <c r="J452" s="11"/>
      <c r="K452" s="14"/>
    </row>
    <row r="453" spans="1:11" s="6" customFormat="1" ht="31.5" customHeight="1" x14ac:dyDescent="0.3">
      <c r="A453" s="23"/>
      <c r="B453" s="26"/>
      <c r="C453" s="24"/>
      <c r="D453" s="12"/>
      <c r="E453" s="12"/>
      <c r="F453" s="38"/>
      <c r="G453" s="21"/>
      <c r="H453" s="21"/>
      <c r="I453" s="11"/>
      <c r="J453" s="11"/>
      <c r="K453" s="14"/>
    </row>
    <row r="454" spans="1:11" s="7" customFormat="1" ht="31.5" customHeight="1" x14ac:dyDescent="0.3">
      <c r="A454" s="23"/>
      <c r="B454" s="26"/>
      <c r="C454" s="24"/>
      <c r="D454" s="12"/>
      <c r="E454" s="12"/>
      <c r="F454" s="38"/>
      <c r="G454" s="21"/>
      <c r="H454" s="21"/>
      <c r="I454" s="11"/>
      <c r="J454" s="11"/>
      <c r="K454" s="14"/>
    </row>
    <row r="455" spans="1:11" s="7" customFormat="1" ht="31.5" customHeight="1" x14ac:dyDescent="0.3">
      <c r="A455" s="23"/>
      <c r="B455" s="26"/>
      <c r="C455" s="24"/>
      <c r="D455" s="12"/>
      <c r="E455" s="12"/>
      <c r="F455" s="38"/>
      <c r="G455" s="21"/>
      <c r="H455" s="21"/>
      <c r="I455" s="11"/>
      <c r="J455" s="11"/>
      <c r="K455" s="14"/>
    </row>
    <row r="456" spans="1:11" s="7" customFormat="1" ht="31.5" customHeight="1" x14ac:dyDescent="0.3">
      <c r="A456" s="23"/>
      <c r="B456" s="26"/>
      <c r="C456" s="24"/>
      <c r="D456" s="12"/>
      <c r="E456" s="12"/>
      <c r="F456" s="38"/>
      <c r="G456" s="21"/>
      <c r="H456" s="21"/>
      <c r="I456" s="11"/>
      <c r="J456" s="11"/>
      <c r="K456" s="14"/>
    </row>
    <row r="457" spans="1:11" s="7" customFormat="1" ht="31.5" customHeight="1" x14ac:dyDescent="0.3">
      <c r="A457" s="23"/>
      <c r="B457" s="26"/>
      <c r="C457" s="24"/>
      <c r="D457" s="12"/>
      <c r="E457" s="12"/>
      <c r="F457" s="38"/>
      <c r="G457" s="21"/>
      <c r="H457" s="21"/>
      <c r="I457" s="11"/>
      <c r="J457" s="11"/>
      <c r="K457" s="14"/>
    </row>
    <row r="458" spans="1:11" s="7" customFormat="1" ht="72.75" customHeight="1" x14ac:dyDescent="0.3">
      <c r="A458" s="23"/>
      <c r="B458" s="26"/>
      <c r="C458" s="24"/>
      <c r="D458" s="12"/>
      <c r="E458" s="12"/>
      <c r="F458" s="38"/>
      <c r="G458" s="21"/>
      <c r="H458" s="21"/>
      <c r="I458" s="11"/>
      <c r="J458" s="11"/>
      <c r="K458" s="14"/>
    </row>
    <row r="459" spans="1:11" s="6" customFormat="1" ht="31.5" customHeight="1" x14ac:dyDescent="0.3">
      <c r="A459" s="23"/>
      <c r="B459" s="26"/>
      <c r="C459" s="24"/>
      <c r="D459" s="12"/>
      <c r="E459" s="12"/>
      <c r="F459" s="38"/>
      <c r="G459" s="21"/>
      <c r="H459" s="21"/>
      <c r="I459" s="11"/>
      <c r="J459" s="11"/>
      <c r="K459" s="14"/>
    </row>
    <row r="460" spans="1:11" s="6" customFormat="1" ht="31.5" customHeight="1" x14ac:dyDescent="0.3">
      <c r="A460" s="23"/>
      <c r="B460" s="26"/>
      <c r="C460" s="24"/>
      <c r="D460" s="12"/>
      <c r="E460" s="12"/>
      <c r="F460" s="38"/>
      <c r="G460" s="21"/>
      <c r="H460" s="21"/>
      <c r="I460" s="11"/>
      <c r="J460" s="11"/>
      <c r="K460" s="14"/>
    </row>
    <row r="461" spans="1:11" s="6" customFormat="1" ht="31.5" customHeight="1" x14ac:dyDescent="0.3">
      <c r="A461" s="23"/>
      <c r="B461" s="26"/>
      <c r="C461" s="24"/>
      <c r="D461" s="12"/>
      <c r="E461" s="12"/>
      <c r="F461" s="38"/>
      <c r="G461" s="21"/>
      <c r="H461" s="21"/>
      <c r="I461" s="11"/>
      <c r="J461" s="11"/>
      <c r="K461" s="14"/>
    </row>
    <row r="462" spans="1:11" s="6" customFormat="1" ht="31.5" customHeight="1" x14ac:dyDescent="0.3">
      <c r="A462" s="23"/>
      <c r="B462" s="26"/>
      <c r="C462" s="24"/>
      <c r="D462" s="12"/>
      <c r="E462" s="12"/>
      <c r="F462" s="38"/>
      <c r="G462" s="21"/>
      <c r="H462" s="21"/>
      <c r="I462" s="11"/>
      <c r="J462" s="11"/>
      <c r="K462" s="14"/>
    </row>
    <row r="463" spans="1:11" s="6" customFormat="1" ht="31.5" customHeight="1" x14ac:dyDescent="0.3">
      <c r="A463" s="23"/>
      <c r="B463" s="26"/>
      <c r="C463" s="24"/>
      <c r="D463" s="12"/>
      <c r="E463" s="12"/>
      <c r="F463" s="38"/>
      <c r="G463" s="21"/>
      <c r="H463" s="21"/>
      <c r="I463" s="11"/>
      <c r="J463" s="11"/>
      <c r="K463" s="14"/>
    </row>
    <row r="464" spans="1:11" s="6" customFormat="1" ht="31.5" customHeight="1" x14ac:dyDescent="0.3">
      <c r="A464" s="23"/>
      <c r="B464" s="26"/>
      <c r="C464" s="24"/>
      <c r="D464" s="12"/>
      <c r="E464" s="12"/>
      <c r="F464" s="38"/>
      <c r="G464" s="21"/>
      <c r="H464" s="21"/>
      <c r="I464" s="11"/>
      <c r="J464" s="11"/>
      <c r="K464" s="14"/>
    </row>
    <row r="465" spans="1:11" s="6" customFormat="1" ht="31.5" customHeight="1" x14ac:dyDescent="0.3">
      <c r="A465" s="23"/>
      <c r="B465" s="26"/>
      <c r="C465" s="24"/>
      <c r="D465" s="12"/>
      <c r="E465" s="12"/>
      <c r="F465" s="38"/>
      <c r="G465" s="21"/>
      <c r="H465" s="21"/>
      <c r="I465" s="11"/>
      <c r="J465" s="11"/>
      <c r="K465" s="14"/>
    </row>
    <row r="466" spans="1:11" s="6" customFormat="1" ht="31.5" customHeight="1" x14ac:dyDescent="0.3">
      <c r="A466" s="23"/>
      <c r="B466" s="26"/>
      <c r="C466" s="24"/>
      <c r="D466" s="12"/>
      <c r="E466" s="12"/>
      <c r="F466" s="38"/>
      <c r="G466" s="21"/>
      <c r="H466" s="21"/>
      <c r="I466" s="11"/>
      <c r="J466" s="11"/>
      <c r="K466" s="14"/>
    </row>
    <row r="467" spans="1:11" s="6" customFormat="1" ht="31.5" customHeight="1" x14ac:dyDescent="0.3">
      <c r="A467" s="23"/>
      <c r="B467" s="26"/>
      <c r="C467" s="24"/>
      <c r="D467" s="12"/>
      <c r="E467" s="12"/>
      <c r="F467" s="38"/>
      <c r="G467" s="21"/>
      <c r="H467" s="21"/>
      <c r="I467" s="11"/>
      <c r="J467" s="11"/>
      <c r="K467" s="14"/>
    </row>
    <row r="468" spans="1:11" s="6" customFormat="1" ht="31.5" customHeight="1" x14ac:dyDescent="0.3">
      <c r="A468" s="23"/>
      <c r="B468" s="26"/>
      <c r="C468" s="24"/>
      <c r="D468" s="12"/>
      <c r="E468" s="12"/>
      <c r="F468" s="38"/>
      <c r="G468" s="21"/>
      <c r="H468" s="21"/>
      <c r="I468" s="11"/>
      <c r="J468" s="11"/>
      <c r="K468" s="14"/>
    </row>
    <row r="469" spans="1:11" s="6" customFormat="1" ht="31.5" customHeight="1" x14ac:dyDescent="0.3">
      <c r="A469" s="23"/>
      <c r="B469" s="26"/>
      <c r="C469" s="24"/>
      <c r="D469" s="12"/>
      <c r="E469" s="12"/>
      <c r="F469" s="38"/>
      <c r="G469" s="21"/>
      <c r="H469" s="21"/>
      <c r="I469" s="11"/>
      <c r="J469" s="11"/>
      <c r="K469" s="14"/>
    </row>
    <row r="470" spans="1:11" s="6" customFormat="1" ht="31.5" customHeight="1" x14ac:dyDescent="0.3">
      <c r="A470" s="23"/>
      <c r="B470" s="26"/>
      <c r="C470" s="24"/>
      <c r="D470" s="12"/>
      <c r="E470" s="12"/>
      <c r="F470" s="38"/>
      <c r="G470" s="21"/>
      <c r="H470" s="21"/>
      <c r="I470" s="11"/>
      <c r="J470" s="11"/>
      <c r="K470" s="14"/>
    </row>
    <row r="471" spans="1:11" s="6" customFormat="1" ht="31.5" customHeight="1" x14ac:dyDescent="0.3">
      <c r="A471" s="23"/>
      <c r="B471" s="26"/>
      <c r="C471" s="24"/>
      <c r="D471" s="12"/>
      <c r="E471" s="12"/>
      <c r="F471" s="38"/>
      <c r="G471" s="21"/>
      <c r="H471" s="21"/>
      <c r="I471" s="11"/>
      <c r="J471" s="11"/>
      <c r="K471" s="14"/>
    </row>
    <row r="472" spans="1:11" s="6" customFormat="1" ht="31.5" customHeight="1" x14ac:dyDescent="0.3">
      <c r="A472" s="23"/>
      <c r="B472" s="26"/>
      <c r="C472" s="24"/>
      <c r="D472" s="12"/>
      <c r="E472" s="12"/>
      <c r="F472" s="38"/>
      <c r="G472" s="21"/>
      <c r="H472" s="21"/>
      <c r="I472" s="11"/>
      <c r="J472" s="11"/>
      <c r="K472" s="14"/>
    </row>
    <row r="473" spans="1:11" s="6" customFormat="1" ht="31.5" customHeight="1" x14ac:dyDescent="0.3">
      <c r="A473" s="23"/>
      <c r="B473" s="26"/>
      <c r="C473" s="24"/>
      <c r="D473" s="12"/>
      <c r="E473" s="12"/>
      <c r="F473" s="38"/>
      <c r="G473" s="21"/>
      <c r="H473" s="21"/>
      <c r="I473" s="11"/>
      <c r="J473" s="11"/>
      <c r="K473" s="14"/>
    </row>
    <row r="474" spans="1:11" s="8" customFormat="1" ht="31.5" customHeight="1" x14ac:dyDescent="0.3">
      <c r="A474" s="19"/>
      <c r="B474" s="26"/>
      <c r="C474" s="24"/>
      <c r="D474" s="12"/>
      <c r="E474" s="12"/>
      <c r="F474" s="38"/>
      <c r="G474" s="21"/>
      <c r="H474" s="21"/>
      <c r="I474" s="11"/>
      <c r="J474" s="11"/>
      <c r="K474" s="14"/>
    </row>
    <row r="475" spans="1:11" s="8" customFormat="1" ht="31.5" customHeight="1" x14ac:dyDescent="0.3">
      <c r="A475" s="19"/>
      <c r="B475" s="26"/>
      <c r="C475" s="24"/>
      <c r="D475" s="12"/>
      <c r="E475" s="12"/>
      <c r="F475" s="38"/>
      <c r="G475" s="21"/>
      <c r="H475" s="21"/>
      <c r="I475" s="11"/>
      <c r="J475" s="11"/>
      <c r="K475" s="14"/>
    </row>
    <row r="476" spans="1:11" s="8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11"/>
      <c r="J476" s="11"/>
      <c r="K476" s="14"/>
    </row>
    <row r="477" spans="1:11" s="8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11"/>
      <c r="J477" s="11"/>
      <c r="K477" s="14"/>
    </row>
    <row r="478" spans="1:11" s="8" customFormat="1" ht="41.2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11"/>
      <c r="J478" s="11"/>
      <c r="K478" s="14"/>
    </row>
    <row r="479" spans="1:11" s="19" customFormat="1" ht="31.5" customHeight="1" x14ac:dyDescent="0.3">
      <c r="B479" s="26"/>
      <c r="C479" s="24"/>
      <c r="D479" s="12"/>
      <c r="E479" s="12"/>
      <c r="F479" s="38"/>
      <c r="G479" s="21"/>
      <c r="H479" s="21"/>
      <c r="I479" s="11"/>
      <c r="J479" s="11"/>
      <c r="K479" s="14"/>
    </row>
    <row r="480" spans="1:11" s="19" customFormat="1" ht="31.5" customHeight="1" x14ac:dyDescent="0.3">
      <c r="B480" s="26"/>
      <c r="C480" s="24"/>
      <c r="D480" s="12"/>
      <c r="E480" s="12"/>
      <c r="F480" s="38"/>
      <c r="G480" s="21"/>
      <c r="H480" s="21"/>
      <c r="I480" s="11"/>
      <c r="J480" s="11"/>
      <c r="K480" s="14"/>
    </row>
    <row r="481" spans="1:19" s="19" customFormat="1" ht="31.5" customHeight="1" x14ac:dyDescent="0.3">
      <c r="B481" s="26"/>
      <c r="C481" s="24"/>
      <c r="D481" s="12"/>
      <c r="E481" s="12"/>
      <c r="F481" s="38"/>
      <c r="G481" s="21"/>
      <c r="H481" s="21"/>
      <c r="I481" s="11"/>
      <c r="J481" s="11"/>
      <c r="K481" s="14"/>
    </row>
    <row r="482" spans="1:19" s="19" customFormat="1" ht="31.5" customHeight="1" x14ac:dyDescent="0.3">
      <c r="B482" s="26"/>
      <c r="C482" s="24"/>
      <c r="D482" s="12"/>
      <c r="E482" s="12"/>
      <c r="F482" s="38"/>
      <c r="G482" s="21"/>
      <c r="H482" s="21"/>
      <c r="I482" s="11"/>
      <c r="J482" s="11"/>
      <c r="K482" s="14"/>
    </row>
    <row r="483" spans="1:19" s="19" customFormat="1" ht="61.5" customHeight="1" x14ac:dyDescent="0.3">
      <c r="B483" s="26"/>
      <c r="C483" s="24"/>
      <c r="D483" s="12"/>
      <c r="E483" s="12"/>
      <c r="F483" s="38"/>
      <c r="G483" s="21"/>
      <c r="H483" s="21"/>
      <c r="I483" s="11"/>
      <c r="J483" s="11"/>
      <c r="K483" s="14"/>
    </row>
    <row r="484" spans="1:19" s="35" customFormat="1" ht="31.5" customHeight="1" x14ac:dyDescent="0.3">
      <c r="A484" s="34"/>
      <c r="B484" s="26"/>
      <c r="C484" s="24"/>
      <c r="D484" s="12"/>
      <c r="E484" s="12"/>
      <c r="F484" s="38"/>
      <c r="G484" s="21"/>
      <c r="H484" s="21"/>
      <c r="I484" s="11"/>
      <c r="J484" s="11"/>
      <c r="K484" s="14"/>
    </row>
    <row r="485" spans="1:19" s="35" customFormat="1" ht="31.5" customHeight="1" x14ac:dyDescent="0.3">
      <c r="A485" s="34"/>
      <c r="B485" s="26"/>
      <c r="C485" s="24"/>
      <c r="D485" s="12"/>
      <c r="E485" s="12"/>
      <c r="F485" s="38"/>
      <c r="G485" s="21"/>
      <c r="H485" s="21"/>
      <c r="I485" s="11"/>
      <c r="J485" s="11"/>
      <c r="K485" s="14"/>
    </row>
    <row r="486" spans="1:19" s="35" customFormat="1" ht="31.5" customHeight="1" x14ac:dyDescent="0.3">
      <c r="A486" s="34"/>
      <c r="B486" s="26"/>
      <c r="C486" s="24"/>
      <c r="D486" s="12"/>
      <c r="E486" s="12"/>
      <c r="F486" s="38"/>
      <c r="G486" s="21"/>
      <c r="H486" s="21"/>
      <c r="I486" s="11"/>
      <c r="J486" s="11"/>
      <c r="K486" s="14"/>
    </row>
    <row r="487" spans="1:19" s="35" customFormat="1" ht="31.5" customHeight="1" x14ac:dyDescent="0.3">
      <c r="A487" s="34"/>
      <c r="B487" s="26"/>
      <c r="C487" s="24"/>
      <c r="D487" s="12"/>
      <c r="E487" s="12"/>
      <c r="F487" s="38"/>
      <c r="G487" s="21"/>
      <c r="H487" s="21"/>
      <c r="I487" s="11"/>
      <c r="J487" s="11"/>
      <c r="K487" s="14"/>
    </row>
    <row r="488" spans="1:19" s="35" customFormat="1" ht="31.5" customHeight="1" x14ac:dyDescent="0.3">
      <c r="A488" s="34"/>
      <c r="B488" s="26"/>
      <c r="C488" s="24"/>
      <c r="D488" s="12"/>
      <c r="E488" s="12"/>
      <c r="F488" s="38"/>
      <c r="G488" s="21"/>
      <c r="H488" s="21"/>
      <c r="I488" s="11"/>
      <c r="J488" s="11"/>
      <c r="K488" s="14"/>
    </row>
    <row r="489" spans="1:19" s="9" customFormat="1" ht="31.5" customHeight="1" x14ac:dyDescent="0.3">
      <c r="A489" s="19"/>
      <c r="B489" s="26"/>
      <c r="C489" s="24"/>
      <c r="D489" s="12"/>
      <c r="E489" s="12"/>
      <c r="F489" s="38"/>
      <c r="G489" s="21"/>
      <c r="H489" s="21"/>
      <c r="I489" s="11"/>
      <c r="J489" s="11"/>
      <c r="K489" s="14"/>
    </row>
    <row r="490" spans="1:19" s="9" customFormat="1" ht="31.5" customHeight="1" x14ac:dyDescent="0.3">
      <c r="A490" s="19"/>
      <c r="B490" s="26"/>
      <c r="C490" s="24"/>
      <c r="D490" s="12"/>
      <c r="E490" s="12"/>
      <c r="F490" s="38"/>
      <c r="G490" s="21"/>
      <c r="H490" s="21"/>
      <c r="I490" s="11"/>
      <c r="J490" s="11"/>
      <c r="K490" s="14"/>
    </row>
    <row r="491" spans="1:19" s="9" customFormat="1" ht="31.5" customHeight="1" x14ac:dyDescent="0.3">
      <c r="A491" s="19"/>
      <c r="B491" s="26"/>
      <c r="C491" s="24"/>
      <c r="D491" s="12"/>
      <c r="E491" s="12"/>
      <c r="F491" s="38"/>
      <c r="G491" s="21"/>
      <c r="H491" s="21"/>
      <c r="I491" s="11"/>
      <c r="J491" s="11"/>
      <c r="K491" s="14"/>
    </row>
    <row r="492" spans="1:19" s="9" customFormat="1" ht="31.5" customHeight="1" x14ac:dyDescent="0.3">
      <c r="A492" s="19"/>
      <c r="B492" s="26"/>
      <c r="C492" s="24"/>
      <c r="D492" s="12"/>
      <c r="E492" s="12"/>
      <c r="F492" s="38"/>
      <c r="G492" s="21"/>
      <c r="H492" s="21"/>
      <c r="I492" s="11"/>
      <c r="J492" s="11"/>
      <c r="K492" s="14"/>
    </row>
    <row r="493" spans="1:19" s="9" customFormat="1" ht="31.5" customHeight="1" x14ac:dyDescent="0.3">
      <c r="A493" s="19"/>
      <c r="B493" s="26"/>
      <c r="C493" s="24"/>
      <c r="D493" s="12"/>
      <c r="E493" s="12"/>
      <c r="F493" s="38"/>
      <c r="G493" s="21"/>
      <c r="H493" s="21"/>
      <c r="I493" s="11"/>
      <c r="J493" s="11"/>
      <c r="K493" s="14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9"/>
      <c r="B499" s="26"/>
      <c r="C499" s="24"/>
      <c r="D499" s="12"/>
      <c r="E499" s="12"/>
      <c r="F499" s="38"/>
      <c r="G499" s="21"/>
      <c r="H499" s="21"/>
      <c r="I499" s="11"/>
      <c r="J499" s="11"/>
      <c r="K499" s="14"/>
    </row>
    <row r="500" spans="1:19" s="10" customFormat="1" ht="31.5" customHeight="1" x14ac:dyDescent="0.3">
      <c r="A500" s="19"/>
      <c r="B500" s="26"/>
      <c r="C500" s="24"/>
      <c r="D500" s="12"/>
      <c r="E500" s="12"/>
      <c r="F500" s="38"/>
      <c r="G500" s="21"/>
      <c r="H500" s="21"/>
      <c r="I500" s="11"/>
      <c r="J500" s="11"/>
      <c r="K500" s="14"/>
    </row>
    <row r="501" spans="1:19" s="10" customFormat="1" ht="31.5" customHeight="1" x14ac:dyDescent="0.3">
      <c r="A501" s="19"/>
      <c r="B501" s="26"/>
      <c r="C501" s="24"/>
      <c r="D501" s="12"/>
      <c r="E501" s="12"/>
      <c r="F501" s="38"/>
      <c r="G501" s="21"/>
      <c r="H501" s="21"/>
      <c r="I501" s="11"/>
      <c r="J501" s="11"/>
      <c r="K501" s="14"/>
    </row>
    <row r="502" spans="1:19" s="10" customFormat="1" ht="31.5" customHeight="1" x14ac:dyDescent="0.3">
      <c r="A502" s="19"/>
      <c r="B502" s="26"/>
      <c r="C502" s="24"/>
      <c r="D502" s="12"/>
      <c r="E502" s="12"/>
      <c r="F502" s="38"/>
      <c r="G502" s="21"/>
      <c r="H502" s="21"/>
      <c r="I502" s="11"/>
      <c r="J502" s="11"/>
      <c r="K502" s="14"/>
    </row>
    <row r="503" spans="1:19" s="10" customFormat="1" ht="68.25" customHeight="1" x14ac:dyDescent="0.3">
      <c r="A503" s="19"/>
      <c r="B503" s="26"/>
      <c r="C503" s="24"/>
      <c r="D503" s="12"/>
      <c r="E503" s="12"/>
      <c r="F503" s="38"/>
      <c r="G503" s="21"/>
      <c r="H503" s="21"/>
      <c r="I503" s="11"/>
      <c r="J503" s="11"/>
      <c r="K503" s="14"/>
    </row>
    <row r="504" spans="1:19" s="8" customFormat="1" ht="31.5" hidden="1" customHeight="1" x14ac:dyDescent="0.3">
      <c r="A504" s="19"/>
      <c r="B504" s="26"/>
      <c r="C504" s="24"/>
      <c r="D504" s="12"/>
      <c r="E504" s="12"/>
      <c r="F504" s="38"/>
      <c r="G504" s="21"/>
      <c r="H504" s="21"/>
      <c r="I504" s="11"/>
      <c r="J504" s="11"/>
      <c r="K504" s="14"/>
    </row>
    <row r="505" spans="1:19" s="8" customFormat="1" ht="31.5" hidden="1" customHeight="1" x14ac:dyDescent="0.3">
      <c r="A505" s="19"/>
      <c r="B505" s="26"/>
      <c r="C505" s="24"/>
      <c r="D505" s="12"/>
      <c r="E505" s="12"/>
      <c r="F505" s="38"/>
      <c r="G505" s="21"/>
      <c r="H505" s="21"/>
      <c r="I505" s="11"/>
      <c r="J505" s="11"/>
      <c r="K505" s="14"/>
    </row>
    <row r="506" spans="1:19" s="8" customFormat="1" ht="31.5" customHeight="1" x14ac:dyDescent="0.3">
      <c r="A506" s="19"/>
      <c r="B506" s="26"/>
      <c r="C506" s="24"/>
      <c r="D506" s="12"/>
      <c r="E506" s="12"/>
      <c r="F506" s="38"/>
      <c r="G506" s="21"/>
      <c r="H506" s="21"/>
      <c r="I506" s="11"/>
      <c r="J506" s="11"/>
      <c r="K506" s="14"/>
    </row>
    <row r="507" spans="1:19" s="8" customFormat="1" ht="31.5" customHeight="1" x14ac:dyDescent="0.3">
      <c r="A507" s="19"/>
      <c r="B507" s="26"/>
      <c r="C507" s="24"/>
      <c r="D507" s="12"/>
      <c r="E507" s="12"/>
      <c r="F507" s="38"/>
      <c r="G507" s="21"/>
      <c r="H507" s="21"/>
      <c r="I507" s="11"/>
      <c r="J507" s="11"/>
      <c r="K507" s="14"/>
    </row>
    <row r="508" spans="1:19" s="8" customFormat="1" ht="103.5" customHeight="1" x14ac:dyDescent="0.3">
      <c r="A508" s="19"/>
      <c r="B508" s="26"/>
      <c r="C508" s="24"/>
      <c r="D508" s="12"/>
      <c r="E508" s="12"/>
      <c r="F508" s="38"/>
      <c r="G508" s="21"/>
      <c r="H508" s="21"/>
      <c r="I508" s="11"/>
      <c r="J508" s="11"/>
      <c r="K508" s="14"/>
    </row>
    <row r="509" spans="1:19" s="8" customFormat="1" ht="6.75" customHeight="1" x14ac:dyDescent="0.3">
      <c r="A509" s="19"/>
      <c r="B509" s="26"/>
      <c r="C509" s="24"/>
      <c r="D509" s="12"/>
      <c r="E509" s="12"/>
      <c r="F509" s="38"/>
      <c r="G509" s="21"/>
      <c r="H509" s="21"/>
      <c r="I509" s="11"/>
      <c r="J509" s="11"/>
      <c r="K509" s="14"/>
    </row>
    <row r="510" spans="1:19" s="8" customFormat="1" ht="31.5" hidden="1" customHeight="1" x14ac:dyDescent="0.3">
      <c r="A510" s="19"/>
      <c r="B510" s="26"/>
      <c r="C510" s="24"/>
      <c r="D510" s="12"/>
      <c r="E510" s="12"/>
      <c r="F510" s="38"/>
      <c r="G510" s="21"/>
      <c r="H510" s="21"/>
      <c r="I510" s="11"/>
      <c r="J510" s="11"/>
      <c r="K510" s="14"/>
    </row>
    <row r="511" spans="1:19" s="8" customFormat="1" ht="31.5" hidden="1" customHeight="1" x14ac:dyDescent="0.3">
      <c r="A511" s="19"/>
      <c r="B511" s="26"/>
      <c r="C511" s="24"/>
      <c r="D511" s="12"/>
      <c r="E511" s="12"/>
      <c r="F511" s="38"/>
      <c r="G511" s="21"/>
      <c r="H511" s="21"/>
      <c r="I511" s="11"/>
      <c r="J511" s="11"/>
      <c r="K511" s="14"/>
    </row>
    <row r="512" spans="1:19" s="8" customFormat="1" ht="31.5" hidden="1" customHeight="1" x14ac:dyDescent="0.3">
      <c r="A512" s="19"/>
      <c r="B512" s="26"/>
      <c r="C512" s="24"/>
      <c r="D512" s="12"/>
      <c r="E512" s="12"/>
      <c r="F512" s="38"/>
      <c r="G512" s="21"/>
      <c r="H512" s="21"/>
      <c r="I512" s="11"/>
      <c r="J512" s="11"/>
      <c r="K512" s="14"/>
    </row>
    <row r="513" spans="1:19" s="8" customFormat="1" ht="31.5" hidden="1" customHeight="1" x14ac:dyDescent="0.3">
      <c r="A513" s="19"/>
      <c r="B513" s="26"/>
      <c r="C513" s="24"/>
      <c r="D513" s="12"/>
      <c r="E513" s="12"/>
      <c r="F513" s="38"/>
      <c r="G513" s="21"/>
      <c r="H513" s="21"/>
      <c r="I513" s="11"/>
      <c r="J513" s="11"/>
      <c r="K513" s="14"/>
    </row>
    <row r="514" spans="1:19" s="9" customFormat="1" ht="31.5" hidden="1" customHeight="1" x14ac:dyDescent="0.3">
      <c r="A514" s="19"/>
      <c r="B514" s="26"/>
      <c r="C514" s="24"/>
      <c r="D514" s="12"/>
      <c r="E514" s="12"/>
      <c r="F514" s="38"/>
      <c r="G514" s="21"/>
      <c r="H514" s="21"/>
      <c r="I514" s="11"/>
      <c r="J514" s="11"/>
      <c r="K514" s="14"/>
    </row>
    <row r="515" spans="1:19" s="9" customFormat="1" ht="31.5" hidden="1" customHeight="1" x14ac:dyDescent="0.3">
      <c r="A515" s="19"/>
      <c r="B515" s="26"/>
      <c r="C515" s="24"/>
      <c r="D515" s="12"/>
      <c r="E515" s="12"/>
      <c r="F515" s="38"/>
      <c r="G515" s="21"/>
      <c r="H515" s="21"/>
      <c r="I515" s="11"/>
      <c r="J515" s="11"/>
      <c r="K515" s="14"/>
    </row>
    <row r="516" spans="1:19" s="9" customFormat="1" ht="31.5" hidden="1" customHeight="1" x14ac:dyDescent="0.3">
      <c r="A516" s="19"/>
      <c r="B516" s="26"/>
      <c r="C516" s="24"/>
      <c r="D516" s="12"/>
      <c r="E516" s="12"/>
      <c r="F516" s="38"/>
      <c r="G516" s="21"/>
      <c r="H516" s="21"/>
      <c r="I516" s="11"/>
      <c r="J516" s="11"/>
      <c r="K516" s="14"/>
    </row>
    <row r="517" spans="1:19" s="9" customFormat="1" ht="31.5" hidden="1" customHeight="1" x14ac:dyDescent="0.3">
      <c r="A517" s="19"/>
      <c r="B517" s="26"/>
      <c r="C517" s="24"/>
      <c r="D517" s="12"/>
      <c r="E517" s="12"/>
      <c r="F517" s="38"/>
      <c r="G517" s="21"/>
      <c r="H517" s="21"/>
      <c r="I517" s="11"/>
      <c r="J517" s="11"/>
      <c r="K517" s="14"/>
    </row>
    <row r="518" spans="1:19" s="9" customFormat="1" ht="31.5" hidden="1" customHeight="1" x14ac:dyDescent="0.3">
      <c r="A518" s="19"/>
      <c r="B518" s="26"/>
      <c r="C518" s="24"/>
      <c r="D518" s="12"/>
      <c r="E518" s="12"/>
      <c r="F518" s="38"/>
      <c r="G518" s="21"/>
      <c r="H518" s="21"/>
      <c r="I518" s="11"/>
      <c r="J518" s="11"/>
      <c r="K518" s="14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9"/>
      <c r="B539" s="26"/>
      <c r="C539" s="24"/>
      <c r="D539" s="12"/>
      <c r="E539" s="12"/>
      <c r="F539" s="38"/>
      <c r="G539" s="21"/>
      <c r="H539" s="21"/>
      <c r="I539" s="11"/>
      <c r="J539" s="11"/>
      <c r="K539" s="14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11"/>
      <c r="J540" s="11"/>
      <c r="K540" s="14"/>
      <c r="Q540" s="9" t="s">
        <v>32</v>
      </c>
    </row>
    <row r="541" spans="1:19" s="9" customFormat="1" ht="31.5" customHeight="1" x14ac:dyDescent="0.3">
      <c r="A541" s="19"/>
      <c r="B541" s="26"/>
      <c r="C541" s="24"/>
      <c r="D541" s="12"/>
      <c r="E541" s="12"/>
      <c r="F541" s="38"/>
      <c r="G541" s="21"/>
      <c r="H541" s="21"/>
      <c r="I541" s="11"/>
      <c r="J541" s="11"/>
      <c r="K541" s="14"/>
    </row>
    <row r="542" spans="1:19" s="9" customFormat="1" ht="31.5" customHeight="1" x14ac:dyDescent="0.3">
      <c r="A542" s="19"/>
      <c r="B542" s="26"/>
      <c r="C542" s="24"/>
      <c r="D542" s="12"/>
      <c r="E542" s="12"/>
      <c r="F542" s="38"/>
      <c r="G542" s="21"/>
      <c r="H542" s="21"/>
      <c r="I542" s="11"/>
      <c r="J542" s="11"/>
      <c r="K542" s="14"/>
    </row>
    <row r="543" spans="1:19" s="9" customFormat="1" ht="31.5" customHeight="1" x14ac:dyDescent="0.3">
      <c r="A543" s="19"/>
      <c r="B543" s="26"/>
      <c r="C543" s="24"/>
      <c r="D543" s="12"/>
      <c r="E543" s="12"/>
      <c r="F543" s="38"/>
      <c r="G543" s="21"/>
      <c r="H543" s="21"/>
      <c r="I543" s="11"/>
      <c r="J543" s="11"/>
      <c r="K543" s="14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2:19" s="19" customFormat="1" ht="31.5" customHeight="1" x14ac:dyDescent="0.3">
      <c r="B549" s="26"/>
      <c r="C549" s="24"/>
      <c r="D549" s="12"/>
      <c r="E549" s="12"/>
      <c r="F549" s="38"/>
      <c r="G549" s="21"/>
      <c r="H549" s="21"/>
      <c r="I549" s="11"/>
      <c r="J549" s="11"/>
      <c r="K549" s="14"/>
    </row>
    <row r="550" spans="2:19" s="19" customFormat="1" ht="31.5" customHeight="1" x14ac:dyDescent="0.3">
      <c r="B550" s="26"/>
      <c r="C550" s="24"/>
      <c r="D550" s="12"/>
      <c r="E550" s="12"/>
      <c r="F550" s="38"/>
      <c r="G550" s="21"/>
      <c r="H550" s="21"/>
      <c r="I550" s="11"/>
      <c r="J550" s="11"/>
      <c r="K550" s="14"/>
    </row>
    <row r="551" spans="2:19" s="19" customFormat="1" ht="31.5" customHeight="1" x14ac:dyDescent="0.3">
      <c r="B551" s="26"/>
      <c r="C551" s="24"/>
      <c r="D551" s="12"/>
      <c r="E551" s="12"/>
      <c r="F551" s="38"/>
      <c r="G551" s="21"/>
      <c r="H551" s="21"/>
      <c r="I551" s="11"/>
      <c r="J551" s="11"/>
      <c r="K551" s="14"/>
    </row>
    <row r="552" spans="2:19" s="19" customFormat="1" ht="31.5" customHeight="1" x14ac:dyDescent="0.3">
      <c r="B552" s="26"/>
      <c r="C552" s="24"/>
      <c r="D552" s="12"/>
      <c r="E552" s="12"/>
      <c r="F552" s="38"/>
      <c r="G552" s="21"/>
      <c r="H552" s="21"/>
      <c r="I552" s="11"/>
      <c r="J552" s="11"/>
      <c r="K552" s="14"/>
    </row>
    <row r="553" spans="2:19" s="19" customFormat="1" ht="31.5" customHeight="1" x14ac:dyDescent="0.3">
      <c r="B553" s="26"/>
      <c r="C553" s="24"/>
      <c r="D553" s="12"/>
      <c r="E553" s="12"/>
      <c r="F553" s="38"/>
      <c r="G553" s="21"/>
      <c r="H553" s="21"/>
      <c r="I553" s="11"/>
      <c r="J553" s="11"/>
      <c r="K553" s="14"/>
    </row>
    <row r="554" spans="2:19" s="19" customFormat="1" ht="31.5" customHeight="1" x14ac:dyDescent="0.3">
      <c r="B554" s="26"/>
      <c r="C554" s="24"/>
      <c r="D554" s="12"/>
      <c r="E554" s="12"/>
      <c r="F554" s="38"/>
      <c r="G554" s="21"/>
      <c r="H554" s="21"/>
      <c r="I554" s="11"/>
      <c r="J554" s="11"/>
      <c r="K554" s="14"/>
    </row>
    <row r="555" spans="2:19" s="19" customFormat="1" ht="31.5" customHeight="1" x14ac:dyDescent="0.3">
      <c r="B555" s="26"/>
      <c r="C555" s="24"/>
      <c r="D555" s="12"/>
      <c r="E555" s="12"/>
      <c r="F555" s="38"/>
      <c r="G555" s="21"/>
      <c r="H555" s="21"/>
      <c r="I555" s="11"/>
      <c r="J555" s="11"/>
      <c r="K555" s="14"/>
    </row>
    <row r="556" spans="2:19" s="19" customFormat="1" ht="31.5" customHeight="1" x14ac:dyDescent="0.3">
      <c r="B556" s="26"/>
      <c r="C556" s="24"/>
      <c r="D556" s="12"/>
      <c r="E556" s="12"/>
      <c r="F556" s="38"/>
      <c r="G556" s="21"/>
      <c r="H556" s="21"/>
      <c r="I556" s="11"/>
      <c r="J556" s="11"/>
      <c r="K556" s="14"/>
    </row>
    <row r="557" spans="2:19" s="19" customFormat="1" ht="31.5" customHeight="1" x14ac:dyDescent="0.3">
      <c r="B557" s="26"/>
      <c r="C557" s="24"/>
      <c r="D557" s="12"/>
      <c r="E557" s="12"/>
      <c r="F557" s="38"/>
      <c r="G557" s="21"/>
      <c r="H557" s="21"/>
      <c r="I557" s="11"/>
      <c r="J557" s="11"/>
      <c r="K557" s="14"/>
    </row>
    <row r="558" spans="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9"/>
      <c r="B563" s="26"/>
      <c r="C563" s="24"/>
      <c r="D563" s="12"/>
      <c r="E563" s="12"/>
      <c r="F563" s="38"/>
      <c r="G563" s="21"/>
      <c r="H563" s="21"/>
      <c r="I563" s="11"/>
      <c r="J563" s="11"/>
      <c r="K563" s="14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57"/>
      <c r="M619" s="57"/>
      <c r="N619" s="57"/>
      <c r="O619" s="57"/>
      <c r="P619" s="57"/>
      <c r="Q619" s="57"/>
      <c r="R619" s="57"/>
      <c r="S619" s="58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52"/>
    </row>
    <row r="627" spans="12:19" x14ac:dyDescent="0.3">
      <c r="N627" s="29"/>
      <c r="O627" s="52"/>
    </row>
    <row r="628" spans="12:19" ht="30" x14ac:dyDescent="0.4">
      <c r="L628" s="43"/>
      <c r="M628" s="42"/>
      <c r="N628" s="42"/>
      <c r="O628" s="41" t="s">
        <v>35</v>
      </c>
      <c r="P628" s="44"/>
      <c r="Q628" s="55"/>
      <c r="R628" s="44"/>
      <c r="S628" s="44"/>
    </row>
    <row r="629" spans="12:19" x14ac:dyDescent="0.3">
      <c r="O629" s="52"/>
      <c r="Q629" s="56"/>
    </row>
    <row r="630" spans="12:19" x14ac:dyDescent="0.3">
      <c r="O630" s="52"/>
      <c r="Q630" s="56"/>
    </row>
    <row r="631" spans="12:19" x14ac:dyDescent="0.3">
      <c r="O631" s="52"/>
      <c r="Q631" s="56"/>
    </row>
  </sheetData>
  <mergeCells count="91"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B59:B63"/>
    <mergeCell ref="B39:B43"/>
    <mergeCell ref="B44:B48"/>
    <mergeCell ref="B49:B53"/>
    <mergeCell ref="C24:C28"/>
    <mergeCell ref="B54:B58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B79:B83"/>
    <mergeCell ref="D79:D83"/>
    <mergeCell ref="E79:E83"/>
    <mergeCell ref="E84:E88"/>
    <mergeCell ref="D84:D88"/>
    <mergeCell ref="B84:B88"/>
    <mergeCell ref="C84:C88"/>
    <mergeCell ref="B89:B93"/>
    <mergeCell ref="C89:C93"/>
    <mergeCell ref="D89:D93"/>
    <mergeCell ref="E89:E93"/>
    <mergeCell ref="B94:B98"/>
    <mergeCell ref="C94:C98"/>
    <mergeCell ref="D94:D98"/>
    <mergeCell ref="E94:E98"/>
    <mergeCell ref="B99:B103"/>
    <mergeCell ref="C104:C108"/>
    <mergeCell ref="B104:B108"/>
    <mergeCell ref="E104:E108"/>
    <mergeCell ref="D104:D108"/>
  </mergeCells>
  <pageMargins left="0.39370078740157483" right="0.39370078740157483" top="0.39370078740157483" bottom="0.39370078740157483" header="0" footer="0"/>
  <pageSetup paperSize="9" scale="42" fitToHeight="0" orientation="landscape" r:id="rId1"/>
  <rowBreaks count="3" manualBreakCount="3">
    <brk id="43" min="2" max="10" man="1"/>
    <brk id="83" min="2" max="10" man="1"/>
    <brk id="118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Пользователь</cp:lastModifiedBy>
  <cp:lastPrinted>2022-08-16T13:43:55Z</cp:lastPrinted>
  <dcterms:created xsi:type="dcterms:W3CDTF">2016-02-05T07:01:02Z</dcterms:created>
  <dcterms:modified xsi:type="dcterms:W3CDTF">2022-08-16T14:57:26Z</dcterms:modified>
</cp:coreProperties>
</file>